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_ZAKÁZKY\DODÁVKY+SLUŽBY\2018\VŘ_TONERY\"/>
    </mc:Choice>
  </mc:AlternateContent>
  <bookViews>
    <workbookView xWindow="2235" yWindow="240" windowWidth="32715" windowHeight="17340"/>
  </bookViews>
  <sheets>
    <sheet name="město Boskovice" sheetId="1" r:id="rId1"/>
    <sheet name="Služby Boskovice" sheetId="3" r:id="rId2"/>
    <sheet name="Krycí list nabídky" sheetId="4" r:id="rId3"/>
  </sheets>
  <calcPr calcId="162913"/>
</workbook>
</file>

<file path=xl/calcChain.xml><?xml version="1.0" encoding="utf-8"?>
<calcChain xmlns="http://schemas.openxmlformats.org/spreadsheetml/2006/main">
  <c r="F22" i="3" l="1"/>
  <c r="F17" i="3"/>
  <c r="F18" i="3"/>
  <c r="F19" i="3"/>
  <c r="F20" i="3"/>
  <c r="F21" i="3" l="1"/>
  <c r="F16" i="3" l="1"/>
  <c r="F15" i="3"/>
  <c r="F14" i="3"/>
  <c r="F13" i="3"/>
  <c r="F11" i="3"/>
  <c r="F10" i="3"/>
  <c r="F9" i="3"/>
  <c r="F8" i="3"/>
  <c r="F7" i="3"/>
  <c r="F6" i="3"/>
  <c r="F5" i="3"/>
  <c r="F4" i="3"/>
  <c r="F3" i="3"/>
  <c r="F24" i="3" l="1"/>
  <c r="D9" i="4" l="1"/>
  <c r="F101" i="1" l="1"/>
  <c r="D8" i="4" s="1"/>
  <c r="D10" i="4" s="1"/>
  <c r="D11" i="4" l="1"/>
  <c r="D12" i="4" s="1"/>
</calcChain>
</file>

<file path=xl/sharedStrings.xml><?xml version="1.0" encoding="utf-8"?>
<sst xmlns="http://schemas.openxmlformats.org/spreadsheetml/2006/main" count="436" uniqueCount="167">
  <si>
    <t>druh</t>
  </si>
  <si>
    <t>Canon C-EXV14</t>
  </si>
  <si>
    <t>OKI 42918916</t>
  </si>
  <si>
    <t>OKI 42918915</t>
  </si>
  <si>
    <t>OKI 42918914</t>
  </si>
  <si>
    <t>OKI 42918913</t>
  </si>
  <si>
    <t>HP Q2613X</t>
  </si>
  <si>
    <t>HP CB435A</t>
  </si>
  <si>
    <t>HP CB436A</t>
  </si>
  <si>
    <t>HP Q7553X</t>
  </si>
  <si>
    <t>HP CE505X</t>
  </si>
  <si>
    <t>HP Q7551X</t>
  </si>
  <si>
    <t>HP CE278A</t>
  </si>
  <si>
    <t>replika, kapacita 3.500 stran</t>
  </si>
  <si>
    <t>replika, kapacita 4.000 stran</t>
  </si>
  <si>
    <t>HP Q2612</t>
  </si>
  <si>
    <t>replika, kapacita 7.000 stran</t>
  </si>
  <si>
    <t>replika, kapacita 1.500 stran</t>
  </si>
  <si>
    <t>replika, kapacita 9.500 stran</t>
  </si>
  <si>
    <t>replika, kapacita 2.000 stran</t>
  </si>
  <si>
    <t>replika, kapacita 13.000 stran</t>
  </si>
  <si>
    <t>HP CC530A</t>
  </si>
  <si>
    <t>HP CC531A</t>
  </si>
  <si>
    <t>HP CC532A</t>
  </si>
  <si>
    <t>HP CC533A</t>
  </si>
  <si>
    <t>výrobce/typ</t>
  </si>
  <si>
    <t>Dell 12A8405</t>
  </si>
  <si>
    <t>typ toneru/válce</t>
  </si>
  <si>
    <t>OKI 42918108</t>
  </si>
  <si>
    <t>originál válec</t>
  </si>
  <si>
    <t>OKI 42918107</t>
  </si>
  <si>
    <t>OKI 42918106</t>
  </si>
  <si>
    <t>OKI 42918105</t>
  </si>
  <si>
    <t>OKI 44064009</t>
  </si>
  <si>
    <t>OKI 44064010</t>
  </si>
  <si>
    <t>OKI 44064011</t>
  </si>
  <si>
    <t>OKI 44064012</t>
  </si>
  <si>
    <t>replika válce pro 30.000 stran</t>
  </si>
  <si>
    <t>replika, kapacita 6.000 stran</t>
  </si>
  <si>
    <t>originál toner</t>
  </si>
  <si>
    <t>***</t>
  </si>
  <si>
    <t>jednotková cena za 1ks bez DPH</t>
  </si>
  <si>
    <t>odběr * cena/ks bez DPH</t>
  </si>
  <si>
    <t>*** - doplňte název výrobce a jeho označení toneru</t>
  </si>
  <si>
    <t>Cena celkem bez DPH</t>
  </si>
  <si>
    <t>Canon C-EXV33</t>
  </si>
  <si>
    <t>HP CE285A</t>
  </si>
  <si>
    <t>OKI 44844508</t>
  </si>
  <si>
    <t>OKI 44844507</t>
  </si>
  <si>
    <t>OKI 44844506</t>
  </si>
  <si>
    <t>OKI 44844505</t>
  </si>
  <si>
    <t>OKI 44844408</t>
  </si>
  <si>
    <t>OKI 44844407</t>
  </si>
  <si>
    <t>OKI 44844406</t>
  </si>
  <si>
    <t>OKI 44844405</t>
  </si>
  <si>
    <t>Canon CRG711B</t>
  </si>
  <si>
    <t>Canon CRG711C</t>
  </si>
  <si>
    <t>Canon CRG711M</t>
  </si>
  <si>
    <t>Canon CRG711Y</t>
  </si>
  <si>
    <t>OKI 6300FB-RIBBON</t>
  </si>
  <si>
    <t>originál páska</t>
  </si>
  <si>
    <t>OKI 09002310 RIBBON</t>
  </si>
  <si>
    <t>odběr*</t>
  </si>
  <si>
    <t>KRYCÍ LIST ROZPOČTU</t>
  </si>
  <si>
    <t>Akce:</t>
  </si>
  <si>
    <t>Cena bez DPH</t>
  </si>
  <si>
    <t>Rozpočtovaná cena vč. DPH</t>
  </si>
  <si>
    <t>město Boskovice</t>
  </si>
  <si>
    <t>Služby Boskovice, s.r.o.</t>
  </si>
  <si>
    <t>DPH 21%</t>
  </si>
  <si>
    <t>Odběratel</t>
  </si>
  <si>
    <t>Vypracoval:</t>
  </si>
  <si>
    <t>obj. č.</t>
  </si>
  <si>
    <t>OKI 44992402</t>
  </si>
  <si>
    <t>HP Q5949A</t>
  </si>
  <si>
    <t>HP CF283A</t>
  </si>
  <si>
    <t>BROTHER TN-2220</t>
  </si>
  <si>
    <t>BROTHER černý</t>
  </si>
  <si>
    <t>OKI 44973508</t>
  </si>
  <si>
    <t>OKI 44469724</t>
  </si>
  <si>
    <t>OKI 44469723</t>
  </si>
  <si>
    <t>OKI 44469722</t>
  </si>
  <si>
    <t>4ks</t>
  </si>
  <si>
    <t>2ks</t>
  </si>
  <si>
    <t>1ks</t>
  </si>
  <si>
    <t>Pozn. * jedná se o předpokládaný odběr tonerů za 1rok</t>
  </si>
  <si>
    <t>Jednorázový odběr**</t>
  </si>
  <si>
    <t>Pozn.** jedná se o počáteční jednorázový odběr tonerů</t>
  </si>
  <si>
    <t>CANNON 2662B002</t>
  </si>
  <si>
    <t>CANNON 2661B002</t>
  </si>
  <si>
    <t>CANNON 2660B002</t>
  </si>
  <si>
    <t>CANNON 2659B002</t>
  </si>
  <si>
    <t>Brother - TN-241BK</t>
  </si>
  <si>
    <t>Brother - TN-245C</t>
  </si>
  <si>
    <t>Brother - TN-245M</t>
  </si>
  <si>
    <t>Brother - TN-245Y</t>
  </si>
  <si>
    <t>CANON CRG-718M</t>
  </si>
  <si>
    <t>CANON CRG-718Y,</t>
  </si>
  <si>
    <t>CANON CRG-718BK</t>
  </si>
  <si>
    <t>CANON CRG-718C</t>
  </si>
  <si>
    <t>CANNON CRG718BK</t>
  </si>
  <si>
    <t>CANNON CRG718C</t>
  </si>
  <si>
    <t>CANNON CRG718Y</t>
  </si>
  <si>
    <t>CANNON CRG718M</t>
  </si>
  <si>
    <t>HP CF280XD</t>
  </si>
  <si>
    <t>HP CF226X</t>
  </si>
  <si>
    <t>Brother TN-3390</t>
  </si>
  <si>
    <t>Brother TN-2320</t>
  </si>
  <si>
    <t>Brother TV-2320</t>
  </si>
  <si>
    <t>HP CF283X</t>
  </si>
  <si>
    <t>HP Q2612A</t>
  </si>
  <si>
    <t>DELL D4283</t>
  </si>
  <si>
    <t>OKI 44574307</t>
  </si>
  <si>
    <t>originál válec (25 000 stran)</t>
  </si>
  <si>
    <t>Xerox 106R02233</t>
  </si>
  <si>
    <t>Xerox 106R02234</t>
  </si>
  <si>
    <t>Xerox 106R02236</t>
  </si>
  <si>
    <t>Xerox 106R02235</t>
  </si>
  <si>
    <t>OKI 44059254</t>
  </si>
  <si>
    <t>OKI 44059255</t>
  </si>
  <si>
    <t>OKI 44059256</t>
  </si>
  <si>
    <t>OKI 44059253</t>
  </si>
  <si>
    <t>CANON CRG-718Y</t>
  </si>
  <si>
    <t>HP CF350A</t>
  </si>
  <si>
    <t>HP CF351A</t>
  </si>
  <si>
    <t>HP CF352A</t>
  </si>
  <si>
    <t>HP CF353A</t>
  </si>
  <si>
    <t>Xerox 106R02310</t>
  </si>
  <si>
    <t>CEXV-50</t>
  </si>
  <si>
    <t>CEXV-47C</t>
  </si>
  <si>
    <t>CEXV-47M</t>
  </si>
  <si>
    <t>CEXV-47Y</t>
  </si>
  <si>
    <t>CEXV-47K</t>
  </si>
  <si>
    <t>C-EXV-48C</t>
  </si>
  <si>
    <t>C-EXV-48M</t>
  </si>
  <si>
    <t>C-EXV-48Y</t>
  </si>
  <si>
    <t>C-EXV-48K</t>
  </si>
  <si>
    <t>CF-410X</t>
  </si>
  <si>
    <t>CF-411X</t>
  </si>
  <si>
    <t>CF-412X</t>
  </si>
  <si>
    <t>CF-413X</t>
  </si>
  <si>
    <t>HP CE285AD</t>
  </si>
  <si>
    <t>Město Boskovice</t>
  </si>
  <si>
    <t>replika, kapacita 2100 stran</t>
  </si>
  <si>
    <t>replika, kapacita 1600 stran</t>
  </si>
  <si>
    <t>replika, kapacita 1.600 stran</t>
  </si>
  <si>
    <t>originální válec</t>
  </si>
  <si>
    <t>Xerox 108R01121</t>
  </si>
  <si>
    <t>Brother TN-3391</t>
  </si>
  <si>
    <t>Brother TN-3480</t>
  </si>
  <si>
    <t>HP CF217A</t>
  </si>
  <si>
    <t>HP CF219A</t>
  </si>
  <si>
    <t>HP CE314A</t>
  </si>
  <si>
    <t>HP CF226XD</t>
  </si>
  <si>
    <t>HP CF283XD</t>
  </si>
  <si>
    <t>10ks</t>
  </si>
  <si>
    <t>CANON WT-201</t>
  </si>
  <si>
    <t>odpadní nádobka</t>
  </si>
  <si>
    <t>CEXV-47 černý</t>
  </si>
  <si>
    <t>CEXV-47 modrý</t>
  </si>
  <si>
    <t>CEXV-47 žlutý</t>
  </si>
  <si>
    <t>CEXV-47 purpurový</t>
  </si>
  <si>
    <t>CANON CRG-045H BK</t>
  </si>
  <si>
    <t>CANON CRG-045H M</t>
  </si>
  <si>
    <t>CANON CRG-045H Y</t>
  </si>
  <si>
    <t>CANON CRG-045H C</t>
  </si>
  <si>
    <t>Dodávka tonerů na rok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</si>
</sst>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164" formatCode="#,##0\ _K_č"/>
    <numFmt numFmtId="165" formatCode="#,##0\ &quot;Kč&quot;"/>
  </numFmts>
  <fonts count="15" x14ac:knownFonts="1"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rgb="FF555555"/>
      <name val="Verdana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97">
    <xf numFmtId="0" fontId="0" fillId="0" borderId="0" xfId="0"/>
    <xf numFmtId="164" fontId="4" fillId="0" borderId="0" xfId="0" applyNumberFormat="1" applyFont="1"/>
    <xf numFmtId="0" fontId="4" fillId="0" borderId="0" xfId="0" applyFont="1"/>
    <xf numFmtId="0" fontId="1" fillId="0" borderId="0" xfId="0" applyFont="1" applyFill="1" applyBorder="1"/>
    <xf numFmtId="0" fontId="1" fillId="0" borderId="1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" fillId="0" borderId="9" xfId="0" applyFont="1" applyBorder="1"/>
    <xf numFmtId="165" fontId="1" fillId="0" borderId="10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0" fontId="1" fillId="0" borderId="12" xfId="0" applyFont="1" applyBorder="1"/>
    <xf numFmtId="164" fontId="1" fillId="0" borderId="2" xfId="0" applyNumberFormat="1" applyFont="1" applyBorder="1"/>
    <xf numFmtId="0" fontId="1" fillId="0" borderId="2" xfId="0" applyFont="1" applyBorder="1"/>
    <xf numFmtId="0" fontId="1" fillId="0" borderId="13" xfId="0" applyFont="1" applyBorder="1"/>
    <xf numFmtId="0" fontId="2" fillId="0" borderId="3" xfId="0" applyFont="1" applyBorder="1"/>
    <xf numFmtId="164" fontId="1" fillId="0" borderId="11" xfId="0" applyNumberFormat="1" applyFont="1" applyBorder="1"/>
    <xf numFmtId="0" fontId="1" fillId="0" borderId="11" xfId="0" applyFont="1" applyBorder="1"/>
    <xf numFmtId="165" fontId="2" fillId="0" borderId="4" xfId="0" applyNumberFormat="1" applyFont="1" applyBorder="1"/>
    <xf numFmtId="164" fontId="2" fillId="2" borderId="6" xfId="0" applyNumberFormat="1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4" fillId="0" borderId="0" xfId="0" applyFont="1" applyFill="1" applyBorder="1"/>
    <xf numFmtId="0" fontId="6" fillId="0" borderId="14" xfId="0" applyFont="1" applyBorder="1"/>
    <xf numFmtId="0" fontId="6" fillId="0" borderId="17" xfId="0" applyFont="1" applyBorder="1"/>
    <xf numFmtId="0" fontId="6" fillId="0" borderId="19" xfId="0" applyFont="1" applyBorder="1"/>
    <xf numFmtId="42" fontId="7" fillId="0" borderId="24" xfId="0" applyNumberFormat="1" applyFont="1" applyBorder="1"/>
    <xf numFmtId="42" fontId="7" fillId="0" borderId="28" xfId="0" applyNumberFormat="1" applyFont="1" applyBorder="1"/>
    <xf numFmtId="42" fontId="8" fillId="2" borderId="18" xfId="0" applyNumberFormat="1" applyFont="1" applyFill="1" applyBorder="1"/>
    <xf numFmtId="42" fontId="7" fillId="0" borderId="29" xfId="0" applyNumberFormat="1" applyFont="1" applyBorder="1"/>
    <xf numFmtId="42" fontId="8" fillId="2" borderId="31" xfId="0" applyNumberFormat="1" applyFont="1" applyFill="1" applyBorder="1"/>
    <xf numFmtId="165" fontId="1" fillId="3" borderId="5" xfId="0" applyNumberFormat="1" applyFont="1" applyFill="1" applyBorder="1"/>
    <xf numFmtId="0" fontId="9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left"/>
    </xf>
    <xf numFmtId="0" fontId="1" fillId="0" borderId="35" xfId="0" applyFont="1" applyBorder="1"/>
    <xf numFmtId="164" fontId="1" fillId="0" borderId="36" xfId="0" applyNumberFormat="1" applyFont="1" applyBorder="1"/>
    <xf numFmtId="0" fontId="1" fillId="0" borderId="36" xfId="0" applyFont="1" applyBorder="1"/>
    <xf numFmtId="0" fontId="1" fillId="0" borderId="37" xfId="0" applyFont="1" applyBorder="1"/>
    <xf numFmtId="0" fontId="4" fillId="0" borderId="1" xfId="0" applyFont="1" applyBorder="1"/>
    <xf numFmtId="0" fontId="1" fillId="4" borderId="5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165" fontId="1" fillId="4" borderId="10" xfId="0" applyNumberFormat="1" applyFont="1" applyFill="1" applyBorder="1" applyAlignment="1">
      <alignment horizontal="center"/>
    </xf>
    <xf numFmtId="0" fontId="0" fillId="4" borderId="0" xfId="0" applyFill="1"/>
    <xf numFmtId="0" fontId="1" fillId="4" borderId="7" xfId="0" applyFont="1" applyFill="1" applyBorder="1" applyAlignment="1">
      <alignment horizontal="left"/>
    </xf>
    <xf numFmtId="165" fontId="1" fillId="4" borderId="8" xfId="0" applyNumberFormat="1" applyFont="1" applyFill="1" applyBorder="1" applyAlignment="1">
      <alignment horizontal="center"/>
    </xf>
    <xf numFmtId="0" fontId="4" fillId="4" borderId="1" xfId="0" applyFont="1" applyFill="1" applyBorder="1"/>
    <xf numFmtId="165" fontId="4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0" fontId="14" fillId="0" borderId="1" xfId="0" applyFont="1" applyBorder="1" applyAlignment="1">
      <alignment horizontal="left"/>
    </xf>
    <xf numFmtId="165" fontId="4" fillId="4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13" fillId="2" borderId="38" xfId="0" applyFont="1" applyFill="1" applyBorder="1" applyAlignment="1">
      <alignment horizontal="center"/>
    </xf>
    <xf numFmtId="164" fontId="13" fillId="2" borderId="38" xfId="0" applyNumberFormat="1" applyFont="1" applyFill="1" applyBorder="1" applyAlignment="1">
      <alignment horizontal="center"/>
    </xf>
    <xf numFmtId="164" fontId="13" fillId="2" borderId="38" xfId="0" applyNumberFormat="1" applyFont="1" applyFill="1" applyBorder="1" applyAlignment="1">
      <alignment horizontal="center" wrapText="1"/>
    </xf>
    <xf numFmtId="0" fontId="13" fillId="2" borderId="38" xfId="0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3" borderId="1" xfId="0" applyNumberFormat="1" applyFont="1" applyFill="1" applyBorder="1" applyAlignment="1">
      <alignment horizontal="left"/>
    </xf>
    <xf numFmtId="1" fontId="4" fillId="4" borderId="1" xfId="0" applyNumberFormat="1" applyFont="1" applyFill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0" fontId="1" fillId="0" borderId="40" xfId="0" applyFont="1" applyBorder="1"/>
    <xf numFmtId="0" fontId="1" fillId="4" borderId="41" xfId="0" applyFont="1" applyFill="1" applyBorder="1"/>
    <xf numFmtId="0" fontId="1" fillId="0" borderId="27" xfId="0" applyFont="1" applyFill="1" applyBorder="1"/>
    <xf numFmtId="0" fontId="1" fillId="0" borderId="27" xfId="0" applyFont="1" applyBorder="1"/>
    <xf numFmtId="0" fontId="1" fillId="0" borderId="41" xfId="0" applyFont="1" applyBorder="1"/>
    <xf numFmtId="165" fontId="1" fillId="4" borderId="39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left"/>
    </xf>
    <xf numFmtId="0" fontId="4" fillId="0" borderId="5" xfId="0" applyFont="1" applyBorder="1"/>
    <xf numFmtId="1" fontId="4" fillId="4" borderId="5" xfId="0" applyNumberFormat="1" applyFont="1" applyFill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65" fontId="4" fillId="3" borderId="5" xfId="0" applyNumberFormat="1" applyFont="1" applyFill="1" applyBorder="1" applyAlignment="1">
      <alignment horizontal="center"/>
    </xf>
    <xf numFmtId="164" fontId="4" fillId="0" borderId="20" xfId="0" applyNumberFormat="1" applyFont="1" applyBorder="1" applyAlignment="1">
      <alignment horizontal="left"/>
    </xf>
    <xf numFmtId="0" fontId="8" fillId="2" borderId="25" xfId="0" applyFont="1" applyFill="1" applyBorder="1" applyAlignment="1">
      <alignment horizontal="left"/>
    </xf>
    <xf numFmtId="0" fontId="8" fillId="2" borderId="26" xfId="0" applyFont="1" applyFill="1" applyBorder="1" applyAlignment="1">
      <alignment horizontal="left"/>
    </xf>
    <xf numFmtId="0" fontId="7" fillId="0" borderId="33" xfId="0" applyFont="1" applyFill="1" applyBorder="1" applyAlignment="1">
      <alignment horizontal="left"/>
    </xf>
    <xf numFmtId="0" fontId="7" fillId="0" borderId="34" xfId="0" applyFont="1" applyFill="1" applyBorder="1" applyAlignment="1">
      <alignment horizontal="left"/>
    </xf>
    <xf numFmtId="0" fontId="8" fillId="2" borderId="30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7" fillId="0" borderId="32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113"/>
  <sheetViews>
    <sheetView tabSelected="1" topLeftCell="B82" zoomScale="110" zoomScaleNormal="110" workbookViewId="0">
      <selection activeCell="J13" sqref="J13"/>
    </sheetView>
  </sheetViews>
  <sheetFormatPr defaultRowHeight="12.75" x14ac:dyDescent="0.2"/>
  <cols>
    <col min="1" max="1" width="22.140625" customWidth="1"/>
    <col min="2" max="2" width="28.7109375" customWidth="1"/>
    <col min="3" max="3" width="28.140625" customWidth="1"/>
    <col min="4" max="4" width="12.85546875" bestFit="1" customWidth="1"/>
    <col min="5" max="5" width="8.85546875" style="1" customWidth="1"/>
    <col min="6" max="6" width="16.85546875" bestFit="1" customWidth="1"/>
    <col min="7" max="7" width="22.140625" customWidth="1"/>
  </cols>
  <sheetData>
    <row r="1" spans="1:7" ht="13.5" thickBot="1" x14ac:dyDescent="0.25">
      <c r="A1" s="2" t="s">
        <v>70</v>
      </c>
      <c r="B1" s="72" t="s">
        <v>142</v>
      </c>
      <c r="C1" s="2"/>
      <c r="D1" s="2"/>
      <c r="E1" s="2"/>
      <c r="F1" s="2"/>
      <c r="G1" s="2"/>
    </row>
    <row r="2" spans="1:7" ht="39" thickBot="1" x14ac:dyDescent="0.25">
      <c r="A2" s="54" t="s">
        <v>27</v>
      </c>
      <c r="B2" s="55" t="s">
        <v>0</v>
      </c>
      <c r="C2" s="55" t="s">
        <v>72</v>
      </c>
      <c r="D2" s="56" t="s">
        <v>41</v>
      </c>
      <c r="E2" s="55" t="s">
        <v>62</v>
      </c>
      <c r="F2" s="57" t="s">
        <v>42</v>
      </c>
      <c r="G2" s="55" t="s">
        <v>86</v>
      </c>
    </row>
    <row r="3" spans="1:7" x14ac:dyDescent="0.2">
      <c r="A3" s="73" t="s">
        <v>1</v>
      </c>
      <c r="B3" s="75" t="s">
        <v>39</v>
      </c>
      <c r="C3" s="73" t="s">
        <v>1</v>
      </c>
      <c r="D3" s="76">
        <v>0</v>
      </c>
      <c r="E3" s="74">
        <v>2</v>
      </c>
      <c r="F3" s="75">
        <v>0</v>
      </c>
      <c r="G3" s="73"/>
    </row>
    <row r="4" spans="1:7" x14ac:dyDescent="0.2">
      <c r="A4" s="40" t="s">
        <v>45</v>
      </c>
      <c r="B4" s="49" t="s">
        <v>39</v>
      </c>
      <c r="C4" s="40" t="s">
        <v>45</v>
      </c>
      <c r="D4" s="58">
        <v>0</v>
      </c>
      <c r="E4" s="62">
        <v>2</v>
      </c>
      <c r="F4" s="49">
        <v>0</v>
      </c>
      <c r="G4" s="40"/>
    </row>
    <row r="5" spans="1:7" x14ac:dyDescent="0.2">
      <c r="A5" s="40" t="s">
        <v>55</v>
      </c>
      <c r="B5" s="49" t="s">
        <v>39</v>
      </c>
      <c r="C5" s="40" t="s">
        <v>55</v>
      </c>
      <c r="D5" s="58">
        <v>0</v>
      </c>
      <c r="E5" s="62">
        <v>6</v>
      </c>
      <c r="F5" s="49">
        <v>0</v>
      </c>
      <c r="G5" s="40"/>
    </row>
    <row r="6" spans="1:7" x14ac:dyDescent="0.2">
      <c r="A6" s="40" t="s">
        <v>56</v>
      </c>
      <c r="B6" s="49" t="s">
        <v>39</v>
      </c>
      <c r="C6" s="40" t="s">
        <v>56</v>
      </c>
      <c r="D6" s="58">
        <v>0</v>
      </c>
      <c r="E6" s="62">
        <v>4</v>
      </c>
      <c r="F6" s="49">
        <v>0</v>
      </c>
      <c r="G6" s="40"/>
    </row>
    <row r="7" spans="1:7" x14ac:dyDescent="0.2">
      <c r="A7" s="40" t="s">
        <v>57</v>
      </c>
      <c r="B7" s="49" t="s">
        <v>39</v>
      </c>
      <c r="C7" s="40" t="s">
        <v>57</v>
      </c>
      <c r="D7" s="58">
        <v>0</v>
      </c>
      <c r="E7" s="62">
        <v>4</v>
      </c>
      <c r="F7" s="49">
        <v>0</v>
      </c>
      <c r="G7" s="40"/>
    </row>
    <row r="8" spans="1:7" x14ac:dyDescent="0.2">
      <c r="A8" s="40" t="s">
        <v>58</v>
      </c>
      <c r="B8" s="49" t="s">
        <v>39</v>
      </c>
      <c r="C8" s="40" t="s">
        <v>58</v>
      </c>
      <c r="D8" s="58">
        <v>0</v>
      </c>
      <c r="E8" s="62">
        <v>4</v>
      </c>
      <c r="F8" s="49">
        <v>0</v>
      </c>
      <c r="G8" s="40"/>
    </row>
    <row r="9" spans="1:7" x14ac:dyDescent="0.2">
      <c r="A9" s="50" t="s">
        <v>123</v>
      </c>
      <c r="B9" s="49" t="s">
        <v>39</v>
      </c>
      <c r="C9" s="50" t="s">
        <v>123</v>
      </c>
      <c r="D9" s="58">
        <v>0</v>
      </c>
      <c r="E9" s="62">
        <v>3</v>
      </c>
      <c r="F9" s="49">
        <v>0</v>
      </c>
      <c r="G9" s="40" t="s">
        <v>84</v>
      </c>
    </row>
    <row r="10" spans="1:7" x14ac:dyDescent="0.2">
      <c r="A10" s="50" t="s">
        <v>124</v>
      </c>
      <c r="B10" s="49" t="s">
        <v>39</v>
      </c>
      <c r="C10" s="50" t="s">
        <v>124</v>
      </c>
      <c r="D10" s="58">
        <v>0</v>
      </c>
      <c r="E10" s="62">
        <v>1</v>
      </c>
      <c r="F10" s="49">
        <v>0</v>
      </c>
      <c r="G10" s="40" t="s">
        <v>84</v>
      </c>
    </row>
    <row r="11" spans="1:7" x14ac:dyDescent="0.2">
      <c r="A11" s="50" t="s">
        <v>125</v>
      </c>
      <c r="B11" s="49" t="s">
        <v>39</v>
      </c>
      <c r="C11" s="50" t="s">
        <v>125</v>
      </c>
      <c r="D11" s="58">
        <v>0</v>
      </c>
      <c r="E11" s="62">
        <v>1</v>
      </c>
      <c r="F11" s="49">
        <v>0</v>
      </c>
      <c r="G11" s="40" t="s">
        <v>84</v>
      </c>
    </row>
    <row r="12" spans="1:7" x14ac:dyDescent="0.2">
      <c r="A12" s="50" t="s">
        <v>126</v>
      </c>
      <c r="B12" s="49" t="s">
        <v>39</v>
      </c>
      <c r="C12" s="50" t="s">
        <v>126</v>
      </c>
      <c r="D12" s="58">
        <v>0</v>
      </c>
      <c r="E12" s="62">
        <v>1</v>
      </c>
      <c r="F12" s="49">
        <v>0</v>
      </c>
      <c r="G12" s="40" t="s">
        <v>84</v>
      </c>
    </row>
    <row r="13" spans="1:7" x14ac:dyDescent="0.2">
      <c r="A13" s="50" t="s">
        <v>152</v>
      </c>
      <c r="B13" s="49" t="s">
        <v>146</v>
      </c>
      <c r="C13" s="50" t="s">
        <v>152</v>
      </c>
      <c r="D13" s="58">
        <v>0</v>
      </c>
      <c r="E13" s="62">
        <v>1</v>
      </c>
      <c r="F13" s="49">
        <v>0</v>
      </c>
      <c r="G13" s="40" t="s">
        <v>84</v>
      </c>
    </row>
    <row r="14" spans="1:7" x14ac:dyDescent="0.2">
      <c r="A14" s="50" t="s">
        <v>150</v>
      </c>
      <c r="B14" s="49" t="s">
        <v>39</v>
      </c>
      <c r="C14" s="50" t="s">
        <v>150</v>
      </c>
      <c r="D14" s="58">
        <v>0</v>
      </c>
      <c r="E14" s="62">
        <v>5</v>
      </c>
      <c r="F14" s="49">
        <v>0</v>
      </c>
      <c r="G14" s="40" t="s">
        <v>84</v>
      </c>
    </row>
    <row r="15" spans="1:7" x14ac:dyDescent="0.2">
      <c r="A15" s="50" t="s">
        <v>151</v>
      </c>
      <c r="B15" s="49" t="s">
        <v>146</v>
      </c>
      <c r="C15" s="50" t="s">
        <v>151</v>
      </c>
      <c r="D15" s="58">
        <v>0</v>
      </c>
      <c r="E15" s="62">
        <v>1</v>
      </c>
      <c r="F15" s="49">
        <v>0</v>
      </c>
      <c r="G15" s="40" t="s">
        <v>84</v>
      </c>
    </row>
    <row r="16" spans="1:7" x14ac:dyDescent="0.2">
      <c r="A16" s="50" t="s">
        <v>153</v>
      </c>
      <c r="B16" s="49" t="s">
        <v>39</v>
      </c>
      <c r="C16" s="50" t="s">
        <v>105</v>
      </c>
      <c r="D16" s="58">
        <v>0</v>
      </c>
      <c r="E16" s="62">
        <v>8</v>
      </c>
      <c r="F16" s="49">
        <v>0</v>
      </c>
      <c r="G16" s="40" t="s">
        <v>84</v>
      </c>
    </row>
    <row r="17" spans="1:7" x14ac:dyDescent="0.2">
      <c r="A17" s="50" t="s">
        <v>154</v>
      </c>
      <c r="B17" s="49" t="s">
        <v>39</v>
      </c>
      <c r="C17" s="50" t="s">
        <v>109</v>
      </c>
      <c r="D17" s="58">
        <v>0</v>
      </c>
      <c r="E17" s="62">
        <v>8</v>
      </c>
      <c r="F17" s="49">
        <v>0</v>
      </c>
      <c r="G17" s="40" t="s">
        <v>84</v>
      </c>
    </row>
    <row r="18" spans="1:7" x14ac:dyDescent="0.2">
      <c r="A18" s="50" t="s">
        <v>104</v>
      </c>
      <c r="B18" s="49" t="s">
        <v>39</v>
      </c>
      <c r="C18" s="50" t="s">
        <v>104</v>
      </c>
      <c r="D18" s="58">
        <v>0</v>
      </c>
      <c r="E18" s="62">
        <v>8</v>
      </c>
      <c r="F18" s="49">
        <v>0</v>
      </c>
      <c r="G18" s="40" t="s">
        <v>84</v>
      </c>
    </row>
    <row r="19" spans="1:7" x14ac:dyDescent="0.2">
      <c r="A19" s="50" t="s">
        <v>32</v>
      </c>
      <c r="B19" s="49" t="s">
        <v>29</v>
      </c>
      <c r="C19" s="50" t="s">
        <v>32</v>
      </c>
      <c r="D19" s="58">
        <v>0</v>
      </c>
      <c r="E19" s="62">
        <v>1</v>
      </c>
      <c r="F19" s="49">
        <v>0</v>
      </c>
      <c r="G19" s="40"/>
    </row>
    <row r="20" spans="1:7" x14ac:dyDescent="0.2">
      <c r="A20" s="50" t="s">
        <v>31</v>
      </c>
      <c r="B20" s="49" t="s">
        <v>29</v>
      </c>
      <c r="C20" s="50" t="s">
        <v>31</v>
      </c>
      <c r="D20" s="58">
        <v>0</v>
      </c>
      <c r="E20" s="62">
        <v>1</v>
      </c>
      <c r="F20" s="49">
        <v>0</v>
      </c>
      <c r="G20" s="40"/>
    </row>
    <row r="21" spans="1:7" x14ac:dyDescent="0.2">
      <c r="A21" s="50" t="s">
        <v>30</v>
      </c>
      <c r="B21" s="49" t="s">
        <v>29</v>
      </c>
      <c r="C21" s="50" t="s">
        <v>30</v>
      </c>
      <c r="D21" s="58">
        <v>0</v>
      </c>
      <c r="E21" s="62">
        <v>1</v>
      </c>
      <c r="F21" s="49">
        <v>0</v>
      </c>
      <c r="G21" s="40"/>
    </row>
    <row r="22" spans="1:7" x14ac:dyDescent="0.2">
      <c r="A22" s="50" t="s">
        <v>28</v>
      </c>
      <c r="B22" s="49" t="s">
        <v>29</v>
      </c>
      <c r="C22" s="50" t="s">
        <v>28</v>
      </c>
      <c r="D22" s="58">
        <v>0</v>
      </c>
      <c r="E22" s="62">
        <v>1</v>
      </c>
      <c r="F22" s="49">
        <v>0</v>
      </c>
      <c r="G22" s="40"/>
    </row>
    <row r="23" spans="1:7" x14ac:dyDescent="0.2">
      <c r="A23" s="50" t="s">
        <v>5</v>
      </c>
      <c r="B23" s="49" t="s">
        <v>39</v>
      </c>
      <c r="C23" s="50" t="s">
        <v>5</v>
      </c>
      <c r="D23" s="58">
        <v>0</v>
      </c>
      <c r="E23" s="62">
        <v>2</v>
      </c>
      <c r="F23" s="49">
        <v>0</v>
      </c>
      <c r="G23" s="40"/>
    </row>
    <row r="24" spans="1:7" x14ac:dyDescent="0.2">
      <c r="A24" s="50" t="s">
        <v>4</v>
      </c>
      <c r="B24" s="49" t="s">
        <v>39</v>
      </c>
      <c r="C24" s="50" t="s">
        <v>4</v>
      </c>
      <c r="D24" s="58">
        <v>0</v>
      </c>
      <c r="E24" s="62">
        <v>2</v>
      </c>
      <c r="F24" s="49">
        <v>0</v>
      </c>
      <c r="G24" s="40"/>
    </row>
    <row r="25" spans="1:7" x14ac:dyDescent="0.2">
      <c r="A25" s="50" t="s">
        <v>3</v>
      </c>
      <c r="B25" s="49" t="s">
        <v>39</v>
      </c>
      <c r="C25" s="50" t="s">
        <v>3</v>
      </c>
      <c r="D25" s="58">
        <v>0</v>
      </c>
      <c r="E25" s="62">
        <v>2</v>
      </c>
      <c r="F25" s="49">
        <v>0</v>
      </c>
      <c r="G25" s="40"/>
    </row>
    <row r="26" spans="1:7" x14ac:dyDescent="0.2">
      <c r="A26" s="50" t="s">
        <v>2</v>
      </c>
      <c r="B26" s="49" t="s">
        <v>39</v>
      </c>
      <c r="C26" s="50" t="s">
        <v>2</v>
      </c>
      <c r="D26" s="58">
        <v>0</v>
      </c>
      <c r="E26" s="62">
        <v>3</v>
      </c>
      <c r="F26" s="49">
        <v>0</v>
      </c>
      <c r="G26" s="40"/>
    </row>
    <row r="27" spans="1:7" x14ac:dyDescent="0.2">
      <c r="A27" s="50" t="s">
        <v>121</v>
      </c>
      <c r="B27" s="49" t="s">
        <v>39</v>
      </c>
      <c r="C27" s="50" t="s">
        <v>121</v>
      </c>
      <c r="D27" s="58">
        <v>0</v>
      </c>
      <c r="E27" s="62">
        <v>4</v>
      </c>
      <c r="F27" s="49">
        <v>0</v>
      </c>
      <c r="G27" s="40" t="s">
        <v>83</v>
      </c>
    </row>
    <row r="28" spans="1:7" x14ac:dyDescent="0.2">
      <c r="A28" s="50" t="s">
        <v>118</v>
      </c>
      <c r="B28" s="49" t="s">
        <v>39</v>
      </c>
      <c r="C28" s="50" t="s">
        <v>118</v>
      </c>
      <c r="D28" s="58">
        <v>0</v>
      </c>
      <c r="E28" s="62">
        <v>4</v>
      </c>
      <c r="F28" s="49">
        <v>0</v>
      </c>
      <c r="G28" s="40" t="s">
        <v>83</v>
      </c>
    </row>
    <row r="29" spans="1:7" x14ac:dyDescent="0.2">
      <c r="A29" s="50" t="s">
        <v>119</v>
      </c>
      <c r="B29" s="49" t="s">
        <v>39</v>
      </c>
      <c r="C29" s="50" t="s">
        <v>119</v>
      </c>
      <c r="D29" s="58">
        <v>0</v>
      </c>
      <c r="E29" s="62">
        <v>4</v>
      </c>
      <c r="F29" s="49">
        <v>0</v>
      </c>
      <c r="G29" s="40" t="s">
        <v>83</v>
      </c>
    </row>
    <row r="30" spans="1:7" x14ac:dyDescent="0.2">
      <c r="A30" s="50" t="s">
        <v>120</v>
      </c>
      <c r="B30" s="49" t="s">
        <v>39</v>
      </c>
      <c r="C30" s="50" t="s">
        <v>120</v>
      </c>
      <c r="D30" s="58">
        <v>0</v>
      </c>
      <c r="E30" s="62">
        <v>6</v>
      </c>
      <c r="F30" s="49">
        <v>0</v>
      </c>
      <c r="G30" s="40" t="s">
        <v>83</v>
      </c>
    </row>
    <row r="31" spans="1:7" x14ac:dyDescent="0.2">
      <c r="A31" s="53" t="s">
        <v>33</v>
      </c>
      <c r="B31" s="49" t="s">
        <v>29</v>
      </c>
      <c r="C31" s="53" t="s">
        <v>33</v>
      </c>
      <c r="D31" s="58">
        <v>0</v>
      </c>
      <c r="E31" s="62">
        <v>2</v>
      </c>
      <c r="F31" s="49">
        <v>0</v>
      </c>
      <c r="G31" s="40" t="s">
        <v>84</v>
      </c>
    </row>
    <row r="32" spans="1:7" x14ac:dyDescent="0.2">
      <c r="A32" s="53" t="s">
        <v>34</v>
      </c>
      <c r="B32" s="49" t="s">
        <v>29</v>
      </c>
      <c r="C32" s="53" t="s">
        <v>34</v>
      </c>
      <c r="D32" s="58">
        <v>0</v>
      </c>
      <c r="E32" s="62">
        <v>2</v>
      </c>
      <c r="F32" s="49">
        <v>0</v>
      </c>
      <c r="G32" s="40" t="s">
        <v>84</v>
      </c>
    </row>
    <row r="33" spans="1:7" x14ac:dyDescent="0.2">
      <c r="A33" s="53" t="s">
        <v>35</v>
      </c>
      <c r="B33" s="49" t="s">
        <v>29</v>
      </c>
      <c r="C33" s="53" t="s">
        <v>35</v>
      </c>
      <c r="D33" s="58">
        <v>0</v>
      </c>
      <c r="E33" s="62">
        <v>2</v>
      </c>
      <c r="F33" s="49">
        <v>0</v>
      </c>
      <c r="G33" s="40" t="s">
        <v>84</v>
      </c>
    </row>
    <row r="34" spans="1:7" x14ac:dyDescent="0.2">
      <c r="A34" s="53" t="s">
        <v>36</v>
      </c>
      <c r="B34" s="49" t="s">
        <v>29</v>
      </c>
      <c r="C34" s="53" t="s">
        <v>36</v>
      </c>
      <c r="D34" s="58">
        <v>0</v>
      </c>
      <c r="E34" s="62">
        <v>2</v>
      </c>
      <c r="F34" s="49">
        <v>0</v>
      </c>
      <c r="G34" s="40" t="s">
        <v>84</v>
      </c>
    </row>
    <row r="35" spans="1:7" x14ac:dyDescent="0.2">
      <c r="A35" s="50" t="s">
        <v>47</v>
      </c>
      <c r="B35" s="49" t="s">
        <v>39</v>
      </c>
      <c r="C35" s="50" t="s">
        <v>47</v>
      </c>
      <c r="D35" s="58">
        <v>0</v>
      </c>
      <c r="E35" s="62">
        <v>3</v>
      </c>
      <c r="F35" s="49">
        <v>0</v>
      </c>
      <c r="G35" s="40"/>
    </row>
    <row r="36" spans="1:7" x14ac:dyDescent="0.2">
      <c r="A36" s="50" t="s">
        <v>48</v>
      </c>
      <c r="B36" s="49" t="s">
        <v>39</v>
      </c>
      <c r="C36" s="50" t="s">
        <v>48</v>
      </c>
      <c r="D36" s="58">
        <v>0</v>
      </c>
      <c r="E36" s="62">
        <v>3</v>
      </c>
      <c r="F36" s="49">
        <v>0</v>
      </c>
      <c r="G36" s="40"/>
    </row>
    <row r="37" spans="1:7" x14ac:dyDescent="0.2">
      <c r="A37" s="50" t="s">
        <v>49</v>
      </c>
      <c r="B37" s="49" t="s">
        <v>39</v>
      </c>
      <c r="C37" s="50" t="s">
        <v>49</v>
      </c>
      <c r="D37" s="58">
        <v>0</v>
      </c>
      <c r="E37" s="62">
        <v>3</v>
      </c>
      <c r="F37" s="49">
        <v>0</v>
      </c>
      <c r="G37" s="40"/>
    </row>
    <row r="38" spans="1:7" x14ac:dyDescent="0.2">
      <c r="A38" s="50" t="s">
        <v>50</v>
      </c>
      <c r="B38" s="49" t="s">
        <v>39</v>
      </c>
      <c r="C38" s="50" t="s">
        <v>50</v>
      </c>
      <c r="D38" s="58">
        <v>0</v>
      </c>
      <c r="E38" s="62">
        <v>3</v>
      </c>
      <c r="F38" s="49">
        <v>0</v>
      </c>
      <c r="G38" s="40"/>
    </row>
    <row r="39" spans="1:7" x14ac:dyDescent="0.2">
      <c r="A39" s="50" t="s">
        <v>51</v>
      </c>
      <c r="B39" s="49" t="s">
        <v>29</v>
      </c>
      <c r="C39" s="50" t="s">
        <v>51</v>
      </c>
      <c r="D39" s="58">
        <v>0</v>
      </c>
      <c r="E39" s="62">
        <v>1</v>
      </c>
      <c r="F39" s="49">
        <v>0</v>
      </c>
      <c r="G39" s="40"/>
    </row>
    <row r="40" spans="1:7" x14ac:dyDescent="0.2">
      <c r="A40" s="50" t="s">
        <v>52</v>
      </c>
      <c r="B40" s="49" t="s">
        <v>29</v>
      </c>
      <c r="C40" s="50" t="s">
        <v>52</v>
      </c>
      <c r="D40" s="58">
        <v>0</v>
      </c>
      <c r="E40" s="62">
        <v>1</v>
      </c>
      <c r="F40" s="49">
        <v>0</v>
      </c>
      <c r="G40" s="40"/>
    </row>
    <row r="41" spans="1:7" x14ac:dyDescent="0.2">
      <c r="A41" s="50" t="s">
        <v>53</v>
      </c>
      <c r="B41" s="49" t="s">
        <v>29</v>
      </c>
      <c r="C41" s="50" t="s">
        <v>53</v>
      </c>
      <c r="D41" s="58">
        <v>0</v>
      </c>
      <c r="E41" s="62">
        <v>1</v>
      </c>
      <c r="F41" s="49">
        <v>0</v>
      </c>
      <c r="G41" s="40"/>
    </row>
    <row r="42" spans="1:7" x14ac:dyDescent="0.2">
      <c r="A42" s="50" t="s">
        <v>54</v>
      </c>
      <c r="B42" s="49" t="s">
        <v>29</v>
      </c>
      <c r="C42" s="50" t="s">
        <v>54</v>
      </c>
      <c r="D42" s="58">
        <v>0</v>
      </c>
      <c r="E42" s="62">
        <v>1</v>
      </c>
      <c r="F42" s="49">
        <v>0</v>
      </c>
      <c r="G42" s="40"/>
    </row>
    <row r="43" spans="1:7" x14ac:dyDescent="0.2">
      <c r="A43" s="50" t="s">
        <v>59</v>
      </c>
      <c r="B43" s="49" t="s">
        <v>60</v>
      </c>
      <c r="C43" s="50" t="s">
        <v>59</v>
      </c>
      <c r="D43" s="58">
        <v>0</v>
      </c>
      <c r="E43" s="62">
        <v>4</v>
      </c>
      <c r="F43" s="49">
        <v>0</v>
      </c>
      <c r="G43" s="40"/>
    </row>
    <row r="44" spans="1:7" x14ac:dyDescent="0.2">
      <c r="A44" s="50" t="s">
        <v>61</v>
      </c>
      <c r="B44" s="49" t="s">
        <v>60</v>
      </c>
      <c r="C44" s="50" t="s">
        <v>61</v>
      </c>
      <c r="D44" s="58">
        <v>0</v>
      </c>
      <c r="E44" s="62">
        <v>4</v>
      </c>
      <c r="F44" s="49">
        <v>0</v>
      </c>
      <c r="G44" s="40"/>
    </row>
    <row r="45" spans="1:7" x14ac:dyDescent="0.2">
      <c r="A45" s="40" t="s">
        <v>116</v>
      </c>
      <c r="B45" s="49" t="s">
        <v>39</v>
      </c>
      <c r="C45" s="40" t="s">
        <v>116</v>
      </c>
      <c r="D45" s="58">
        <v>0</v>
      </c>
      <c r="E45" s="62">
        <v>6</v>
      </c>
      <c r="F45" s="49">
        <v>0</v>
      </c>
      <c r="G45" s="40" t="s">
        <v>83</v>
      </c>
    </row>
    <row r="46" spans="1:7" x14ac:dyDescent="0.2">
      <c r="A46" s="40" t="s">
        <v>117</v>
      </c>
      <c r="B46" s="49" t="s">
        <v>39</v>
      </c>
      <c r="C46" s="40" t="s">
        <v>117</v>
      </c>
      <c r="D46" s="58">
        <v>0</v>
      </c>
      <c r="E46" s="62">
        <v>3</v>
      </c>
      <c r="F46" s="49">
        <v>0</v>
      </c>
      <c r="G46" s="40" t="s">
        <v>83</v>
      </c>
    </row>
    <row r="47" spans="1:7" x14ac:dyDescent="0.2">
      <c r="A47" s="40" t="s">
        <v>115</v>
      </c>
      <c r="B47" s="49" t="s">
        <v>39</v>
      </c>
      <c r="C47" s="40" t="s">
        <v>115</v>
      </c>
      <c r="D47" s="58">
        <v>0</v>
      </c>
      <c r="E47" s="62">
        <v>3</v>
      </c>
      <c r="F47" s="49">
        <v>0</v>
      </c>
      <c r="G47" s="40" t="s">
        <v>83</v>
      </c>
    </row>
    <row r="48" spans="1:7" x14ac:dyDescent="0.2">
      <c r="A48" s="40" t="s">
        <v>114</v>
      </c>
      <c r="B48" s="49" t="s">
        <v>39</v>
      </c>
      <c r="C48" s="40" t="s">
        <v>114</v>
      </c>
      <c r="D48" s="58">
        <v>0</v>
      </c>
      <c r="E48" s="62">
        <v>3</v>
      </c>
      <c r="F48" s="49">
        <v>0</v>
      </c>
      <c r="G48" s="40" t="s">
        <v>83</v>
      </c>
    </row>
    <row r="49" spans="1:7" x14ac:dyDescent="0.2">
      <c r="A49" s="40" t="s">
        <v>147</v>
      </c>
      <c r="B49" s="49" t="s">
        <v>146</v>
      </c>
      <c r="C49" s="40" t="s">
        <v>147</v>
      </c>
      <c r="D49" s="58">
        <v>0</v>
      </c>
      <c r="E49" s="62">
        <v>2</v>
      </c>
      <c r="F49" s="49">
        <v>0</v>
      </c>
      <c r="G49" s="40"/>
    </row>
    <row r="50" spans="1:7" x14ac:dyDescent="0.2">
      <c r="A50" s="48" t="s">
        <v>127</v>
      </c>
      <c r="B50" s="52" t="s">
        <v>39</v>
      </c>
      <c r="C50" s="48" t="s">
        <v>127</v>
      </c>
      <c r="D50" s="58">
        <v>0</v>
      </c>
      <c r="E50" s="62">
        <v>1</v>
      </c>
      <c r="F50" s="49">
        <v>0</v>
      </c>
      <c r="G50" s="48"/>
    </row>
    <row r="51" spans="1:7" ht="13.5" customHeight="1" x14ac:dyDescent="0.2">
      <c r="A51" s="40" t="s">
        <v>108</v>
      </c>
      <c r="B51" s="49" t="s">
        <v>39</v>
      </c>
      <c r="C51" s="40" t="s">
        <v>107</v>
      </c>
      <c r="D51" s="58">
        <v>0</v>
      </c>
      <c r="E51" s="62">
        <v>4</v>
      </c>
      <c r="F51" s="49">
        <v>0</v>
      </c>
      <c r="G51" s="40" t="s">
        <v>84</v>
      </c>
    </row>
    <row r="52" spans="1:7" ht="13.5" customHeight="1" x14ac:dyDescent="0.2">
      <c r="A52" s="40" t="s">
        <v>106</v>
      </c>
      <c r="B52" s="49" t="s">
        <v>39</v>
      </c>
      <c r="C52" s="40" t="s">
        <v>106</v>
      </c>
      <c r="D52" s="58">
        <v>0</v>
      </c>
      <c r="E52" s="62">
        <v>4</v>
      </c>
      <c r="F52" s="49">
        <v>0</v>
      </c>
      <c r="G52" s="40" t="s">
        <v>84</v>
      </c>
    </row>
    <row r="53" spans="1:7" ht="13.5" customHeight="1" x14ac:dyDescent="0.2">
      <c r="A53" s="40" t="s">
        <v>149</v>
      </c>
      <c r="B53" s="49" t="s">
        <v>39</v>
      </c>
      <c r="C53" s="40" t="s">
        <v>148</v>
      </c>
      <c r="D53" s="58">
        <v>0</v>
      </c>
      <c r="E53" s="62">
        <v>4</v>
      </c>
      <c r="F53" s="49">
        <v>0</v>
      </c>
      <c r="G53" s="40"/>
    </row>
    <row r="54" spans="1:7" x14ac:dyDescent="0.2">
      <c r="A54" s="51" t="s">
        <v>78</v>
      </c>
      <c r="B54" s="49" t="s">
        <v>39</v>
      </c>
      <c r="C54" s="51" t="s">
        <v>78</v>
      </c>
      <c r="D54" s="58">
        <v>0</v>
      </c>
      <c r="E54" s="62">
        <v>12</v>
      </c>
      <c r="F54" s="49">
        <v>0</v>
      </c>
      <c r="G54" s="40" t="s">
        <v>83</v>
      </c>
    </row>
    <row r="55" spans="1:7" x14ac:dyDescent="0.2">
      <c r="A55" s="51" t="s">
        <v>79</v>
      </c>
      <c r="B55" s="49" t="s">
        <v>39</v>
      </c>
      <c r="C55" s="51" t="s">
        <v>79</v>
      </c>
      <c r="D55" s="58">
        <v>0</v>
      </c>
      <c r="E55" s="62">
        <v>8</v>
      </c>
      <c r="F55" s="49">
        <v>0</v>
      </c>
      <c r="G55" s="40" t="s">
        <v>84</v>
      </c>
    </row>
    <row r="56" spans="1:7" x14ac:dyDescent="0.2">
      <c r="A56" s="51" t="s">
        <v>80</v>
      </c>
      <c r="B56" s="49" t="s">
        <v>39</v>
      </c>
      <c r="C56" s="51" t="s">
        <v>80</v>
      </c>
      <c r="D56" s="58">
        <v>0</v>
      </c>
      <c r="E56" s="62">
        <v>8</v>
      </c>
      <c r="F56" s="49">
        <v>0</v>
      </c>
      <c r="G56" s="40" t="s">
        <v>84</v>
      </c>
    </row>
    <row r="57" spans="1:7" x14ac:dyDescent="0.2">
      <c r="A57" s="51" t="s">
        <v>81</v>
      </c>
      <c r="B57" s="49" t="s">
        <v>39</v>
      </c>
      <c r="C57" s="51" t="s">
        <v>81</v>
      </c>
      <c r="D57" s="58">
        <v>0</v>
      </c>
      <c r="E57" s="62">
        <v>8</v>
      </c>
      <c r="F57" s="49">
        <v>0</v>
      </c>
      <c r="G57" s="40" t="s">
        <v>84</v>
      </c>
    </row>
    <row r="58" spans="1:7" x14ac:dyDescent="0.2">
      <c r="A58" s="40" t="s">
        <v>73</v>
      </c>
      <c r="B58" s="49" t="s">
        <v>39</v>
      </c>
      <c r="C58" s="60" t="s">
        <v>73</v>
      </c>
      <c r="D58" s="58">
        <v>0</v>
      </c>
      <c r="E58" s="62">
        <v>12</v>
      </c>
      <c r="F58" s="49">
        <v>0</v>
      </c>
      <c r="G58" s="40" t="s">
        <v>155</v>
      </c>
    </row>
    <row r="59" spans="1:7" x14ac:dyDescent="0.2">
      <c r="A59" s="40" t="s">
        <v>112</v>
      </c>
      <c r="B59" s="49" t="s">
        <v>113</v>
      </c>
      <c r="C59" s="60" t="s">
        <v>112</v>
      </c>
      <c r="D59" s="58">
        <v>0</v>
      </c>
      <c r="E59" s="62">
        <v>2</v>
      </c>
      <c r="F59" s="49">
        <v>0</v>
      </c>
      <c r="G59" s="40" t="s">
        <v>84</v>
      </c>
    </row>
    <row r="60" spans="1:7" x14ac:dyDescent="0.2">
      <c r="A60" s="40" t="s">
        <v>74</v>
      </c>
      <c r="B60" s="49" t="s">
        <v>39</v>
      </c>
      <c r="C60" s="60" t="s">
        <v>74</v>
      </c>
      <c r="D60" s="58">
        <v>0</v>
      </c>
      <c r="E60" s="62">
        <v>1</v>
      </c>
      <c r="F60" s="49">
        <v>0</v>
      </c>
      <c r="G60" s="40"/>
    </row>
    <row r="61" spans="1:7" x14ac:dyDescent="0.2">
      <c r="A61" s="48" t="s">
        <v>98</v>
      </c>
      <c r="B61" s="52" t="s">
        <v>39</v>
      </c>
      <c r="C61" s="48" t="s">
        <v>98</v>
      </c>
      <c r="D61" s="58">
        <v>0</v>
      </c>
      <c r="E61" s="62">
        <v>4</v>
      </c>
      <c r="F61" s="49">
        <v>0</v>
      </c>
      <c r="G61" s="48" t="s">
        <v>84</v>
      </c>
    </row>
    <row r="62" spans="1:7" x14ac:dyDescent="0.2">
      <c r="A62" s="48" t="s">
        <v>99</v>
      </c>
      <c r="B62" s="52" t="s">
        <v>39</v>
      </c>
      <c r="C62" s="48" t="s">
        <v>99</v>
      </c>
      <c r="D62" s="58">
        <v>0</v>
      </c>
      <c r="E62" s="62">
        <v>2</v>
      </c>
      <c r="F62" s="49">
        <v>0</v>
      </c>
      <c r="G62" s="48" t="s">
        <v>84</v>
      </c>
    </row>
    <row r="63" spans="1:7" x14ac:dyDescent="0.2">
      <c r="A63" s="48" t="s">
        <v>122</v>
      </c>
      <c r="B63" s="52" t="s">
        <v>39</v>
      </c>
      <c r="C63" s="48" t="s">
        <v>97</v>
      </c>
      <c r="D63" s="58">
        <v>0</v>
      </c>
      <c r="E63" s="62">
        <v>2</v>
      </c>
      <c r="F63" s="49">
        <v>0</v>
      </c>
      <c r="G63" s="48" t="s">
        <v>84</v>
      </c>
    </row>
    <row r="64" spans="1:7" x14ac:dyDescent="0.2">
      <c r="A64" s="48" t="s">
        <v>96</v>
      </c>
      <c r="B64" s="52" t="s">
        <v>39</v>
      </c>
      <c r="C64" s="48" t="s">
        <v>96</v>
      </c>
      <c r="D64" s="58">
        <v>0</v>
      </c>
      <c r="E64" s="62">
        <v>2</v>
      </c>
      <c r="F64" s="49">
        <v>0</v>
      </c>
      <c r="G64" s="48" t="s">
        <v>84</v>
      </c>
    </row>
    <row r="65" spans="1:7" x14ac:dyDescent="0.2">
      <c r="A65" s="48" t="s">
        <v>128</v>
      </c>
      <c r="B65" s="52" t="s">
        <v>39</v>
      </c>
      <c r="C65" s="48" t="s">
        <v>128</v>
      </c>
      <c r="D65" s="58">
        <v>0</v>
      </c>
      <c r="E65" s="62">
        <v>4</v>
      </c>
      <c r="F65" s="49">
        <v>0</v>
      </c>
      <c r="G65" s="48" t="s">
        <v>84</v>
      </c>
    </row>
    <row r="66" spans="1:7" x14ac:dyDescent="0.2">
      <c r="A66" s="48" t="s">
        <v>129</v>
      </c>
      <c r="B66" s="52" t="s">
        <v>39</v>
      </c>
      <c r="C66" s="48" t="s">
        <v>129</v>
      </c>
      <c r="D66" s="58">
        <v>0</v>
      </c>
      <c r="E66" s="62">
        <v>2</v>
      </c>
      <c r="F66" s="49">
        <v>0</v>
      </c>
      <c r="G66" s="48" t="s">
        <v>84</v>
      </c>
    </row>
    <row r="67" spans="1:7" x14ac:dyDescent="0.2">
      <c r="A67" s="48" t="s">
        <v>130</v>
      </c>
      <c r="B67" s="52" t="s">
        <v>39</v>
      </c>
      <c r="C67" s="48" t="s">
        <v>130</v>
      </c>
      <c r="D67" s="58">
        <v>0</v>
      </c>
      <c r="E67" s="62">
        <v>2</v>
      </c>
      <c r="F67" s="49">
        <v>0</v>
      </c>
      <c r="G67" s="48" t="s">
        <v>84</v>
      </c>
    </row>
    <row r="68" spans="1:7" x14ac:dyDescent="0.2">
      <c r="A68" s="48" t="s">
        <v>131</v>
      </c>
      <c r="B68" s="52" t="s">
        <v>39</v>
      </c>
      <c r="C68" s="48" t="s">
        <v>131</v>
      </c>
      <c r="D68" s="58">
        <v>0</v>
      </c>
      <c r="E68" s="62">
        <v>2</v>
      </c>
      <c r="F68" s="49">
        <v>0</v>
      </c>
      <c r="G68" s="48" t="s">
        <v>84</v>
      </c>
    </row>
    <row r="69" spans="1:7" x14ac:dyDescent="0.2">
      <c r="A69" s="48" t="s">
        <v>132</v>
      </c>
      <c r="B69" s="52" t="s">
        <v>39</v>
      </c>
      <c r="C69" s="48" t="s">
        <v>132</v>
      </c>
      <c r="D69" s="58">
        <v>0</v>
      </c>
      <c r="E69" s="62">
        <v>4</v>
      </c>
      <c r="F69" s="49">
        <v>0</v>
      </c>
      <c r="G69" s="48" t="s">
        <v>84</v>
      </c>
    </row>
    <row r="70" spans="1:7" x14ac:dyDescent="0.2">
      <c r="A70" s="48" t="s">
        <v>156</v>
      </c>
      <c r="B70" s="52" t="s">
        <v>157</v>
      </c>
      <c r="C70" s="48" t="s">
        <v>156</v>
      </c>
      <c r="D70" s="58">
        <v>0</v>
      </c>
      <c r="E70" s="62">
        <v>8</v>
      </c>
      <c r="F70" s="49">
        <v>0</v>
      </c>
      <c r="G70" s="48" t="s">
        <v>82</v>
      </c>
    </row>
    <row r="71" spans="1:7" x14ac:dyDescent="0.2">
      <c r="A71" s="48" t="s">
        <v>158</v>
      </c>
      <c r="B71" s="52" t="s">
        <v>146</v>
      </c>
      <c r="C71" s="48" t="s">
        <v>158</v>
      </c>
      <c r="D71" s="58">
        <v>0</v>
      </c>
      <c r="E71" s="62">
        <v>4</v>
      </c>
      <c r="F71" s="49">
        <v>0</v>
      </c>
      <c r="G71" s="48" t="s">
        <v>84</v>
      </c>
    </row>
    <row r="72" spans="1:7" x14ac:dyDescent="0.2">
      <c r="A72" s="48" t="s">
        <v>159</v>
      </c>
      <c r="B72" s="52" t="s">
        <v>146</v>
      </c>
      <c r="C72" s="48" t="s">
        <v>159</v>
      </c>
      <c r="D72" s="58">
        <v>0</v>
      </c>
      <c r="E72" s="62">
        <v>4</v>
      </c>
      <c r="F72" s="49">
        <v>0</v>
      </c>
      <c r="G72" s="48" t="s">
        <v>84</v>
      </c>
    </row>
    <row r="73" spans="1:7" x14ac:dyDescent="0.2">
      <c r="A73" s="48" t="s">
        <v>160</v>
      </c>
      <c r="B73" s="52" t="s">
        <v>146</v>
      </c>
      <c r="C73" s="48" t="s">
        <v>160</v>
      </c>
      <c r="D73" s="58">
        <v>0</v>
      </c>
      <c r="E73" s="62">
        <v>4</v>
      </c>
      <c r="F73" s="49">
        <v>0</v>
      </c>
      <c r="G73" s="48" t="s">
        <v>84</v>
      </c>
    </row>
    <row r="74" spans="1:7" x14ac:dyDescent="0.2">
      <c r="A74" s="48" t="s">
        <v>161</v>
      </c>
      <c r="B74" s="52" t="s">
        <v>146</v>
      </c>
      <c r="C74" s="48" t="s">
        <v>161</v>
      </c>
      <c r="D74" s="58">
        <v>0</v>
      </c>
      <c r="E74" s="62">
        <v>4</v>
      </c>
      <c r="F74" s="49">
        <v>0</v>
      </c>
      <c r="G74" s="48" t="s">
        <v>84</v>
      </c>
    </row>
    <row r="75" spans="1:7" x14ac:dyDescent="0.2">
      <c r="A75" s="48" t="s">
        <v>133</v>
      </c>
      <c r="B75" s="52" t="s">
        <v>39</v>
      </c>
      <c r="C75" s="48" t="s">
        <v>133</v>
      </c>
      <c r="D75" s="58">
        <v>0</v>
      </c>
      <c r="E75" s="62">
        <v>1</v>
      </c>
      <c r="F75" s="49">
        <v>0</v>
      </c>
      <c r="G75" s="48" t="s">
        <v>84</v>
      </c>
    </row>
    <row r="76" spans="1:7" x14ac:dyDescent="0.2">
      <c r="A76" s="48" t="s">
        <v>134</v>
      </c>
      <c r="B76" s="52" t="s">
        <v>39</v>
      </c>
      <c r="C76" s="48" t="s">
        <v>134</v>
      </c>
      <c r="D76" s="58">
        <v>0</v>
      </c>
      <c r="E76" s="62">
        <v>1</v>
      </c>
      <c r="F76" s="49">
        <v>0</v>
      </c>
      <c r="G76" s="48" t="s">
        <v>84</v>
      </c>
    </row>
    <row r="77" spans="1:7" x14ac:dyDescent="0.2">
      <c r="A77" s="48" t="s">
        <v>135</v>
      </c>
      <c r="B77" s="52" t="s">
        <v>39</v>
      </c>
      <c r="C77" s="48" t="s">
        <v>135</v>
      </c>
      <c r="D77" s="58">
        <v>0</v>
      </c>
      <c r="E77" s="62">
        <v>1</v>
      </c>
      <c r="F77" s="49">
        <v>0</v>
      </c>
      <c r="G77" s="48" t="s">
        <v>84</v>
      </c>
    </row>
    <row r="78" spans="1:7" x14ac:dyDescent="0.2">
      <c r="A78" s="48" t="s">
        <v>136</v>
      </c>
      <c r="B78" s="52" t="s">
        <v>39</v>
      </c>
      <c r="C78" s="48" t="s">
        <v>136</v>
      </c>
      <c r="D78" s="58">
        <v>0</v>
      </c>
      <c r="E78" s="62">
        <v>2</v>
      </c>
      <c r="F78" s="49">
        <v>0</v>
      </c>
      <c r="G78" s="48" t="s">
        <v>84</v>
      </c>
    </row>
    <row r="79" spans="1:7" x14ac:dyDescent="0.2">
      <c r="A79" s="48" t="s">
        <v>137</v>
      </c>
      <c r="B79" s="52" t="s">
        <v>39</v>
      </c>
      <c r="C79" s="48" t="s">
        <v>137</v>
      </c>
      <c r="D79" s="58">
        <v>0</v>
      </c>
      <c r="E79" s="62">
        <v>3</v>
      </c>
      <c r="F79" s="49">
        <v>0</v>
      </c>
      <c r="G79" s="48"/>
    </row>
    <row r="80" spans="1:7" x14ac:dyDescent="0.2">
      <c r="A80" s="48" t="s">
        <v>138</v>
      </c>
      <c r="B80" s="52" t="s">
        <v>39</v>
      </c>
      <c r="C80" s="48" t="s">
        <v>138</v>
      </c>
      <c r="D80" s="58">
        <v>0</v>
      </c>
      <c r="E80" s="62">
        <v>2</v>
      </c>
      <c r="F80" s="49">
        <v>0</v>
      </c>
      <c r="G80" s="48"/>
    </row>
    <row r="81" spans="1:7" x14ac:dyDescent="0.2">
      <c r="A81" s="48" t="s">
        <v>139</v>
      </c>
      <c r="B81" s="52" t="s">
        <v>39</v>
      </c>
      <c r="C81" s="48" t="s">
        <v>139</v>
      </c>
      <c r="D81" s="58">
        <v>0</v>
      </c>
      <c r="E81" s="62">
        <v>2</v>
      </c>
      <c r="F81" s="49">
        <v>0</v>
      </c>
      <c r="G81" s="48"/>
    </row>
    <row r="82" spans="1:7" x14ac:dyDescent="0.2">
      <c r="A82" s="48" t="s">
        <v>140</v>
      </c>
      <c r="B82" s="52" t="s">
        <v>39</v>
      </c>
      <c r="C82" s="48" t="s">
        <v>140</v>
      </c>
      <c r="D82" s="58">
        <v>0</v>
      </c>
      <c r="E82" s="62">
        <v>2</v>
      </c>
      <c r="F82" s="49">
        <v>0</v>
      </c>
      <c r="G82" s="48"/>
    </row>
    <row r="83" spans="1:7" x14ac:dyDescent="0.2">
      <c r="A83" s="50" t="s">
        <v>21</v>
      </c>
      <c r="B83" s="52" t="s">
        <v>39</v>
      </c>
      <c r="C83" s="50" t="s">
        <v>21</v>
      </c>
      <c r="D83" s="58">
        <v>0</v>
      </c>
      <c r="E83" s="62">
        <v>6</v>
      </c>
      <c r="F83" s="49">
        <v>0</v>
      </c>
      <c r="G83" s="40"/>
    </row>
    <row r="84" spans="1:7" x14ac:dyDescent="0.2">
      <c r="A84" s="50" t="s">
        <v>22</v>
      </c>
      <c r="B84" s="52" t="s">
        <v>39</v>
      </c>
      <c r="C84" s="50" t="s">
        <v>22</v>
      </c>
      <c r="D84" s="58">
        <v>0</v>
      </c>
      <c r="E84" s="62">
        <v>2</v>
      </c>
      <c r="F84" s="49">
        <v>0</v>
      </c>
      <c r="G84" s="40"/>
    </row>
    <row r="85" spans="1:7" x14ac:dyDescent="0.2">
      <c r="A85" s="50" t="s">
        <v>23</v>
      </c>
      <c r="B85" s="52" t="s">
        <v>39</v>
      </c>
      <c r="C85" s="50" t="s">
        <v>23</v>
      </c>
      <c r="D85" s="58">
        <v>0</v>
      </c>
      <c r="E85" s="62">
        <v>2</v>
      </c>
      <c r="F85" s="49">
        <v>0</v>
      </c>
      <c r="G85" s="40"/>
    </row>
    <row r="86" spans="1:7" x14ac:dyDescent="0.2">
      <c r="A86" s="50" t="s">
        <v>24</v>
      </c>
      <c r="B86" s="52" t="s">
        <v>39</v>
      </c>
      <c r="C86" s="50" t="s">
        <v>24</v>
      </c>
      <c r="D86" s="58">
        <v>0</v>
      </c>
      <c r="E86" s="62">
        <v>2</v>
      </c>
      <c r="F86" s="49">
        <v>0</v>
      </c>
      <c r="G86" s="40"/>
    </row>
    <row r="87" spans="1:7" x14ac:dyDescent="0.2">
      <c r="A87" s="60" t="s">
        <v>75</v>
      </c>
      <c r="B87" s="61" t="s">
        <v>145</v>
      </c>
      <c r="C87" s="59" t="s">
        <v>40</v>
      </c>
      <c r="D87" s="58">
        <v>0</v>
      </c>
      <c r="E87" s="62">
        <v>6</v>
      </c>
      <c r="F87" s="49">
        <v>0</v>
      </c>
      <c r="G87" s="40" t="s">
        <v>83</v>
      </c>
    </row>
    <row r="88" spans="1:7" x14ac:dyDescent="0.2">
      <c r="A88" s="40" t="s">
        <v>10</v>
      </c>
      <c r="B88" s="61" t="s">
        <v>18</v>
      </c>
      <c r="C88" s="58" t="s">
        <v>40</v>
      </c>
      <c r="D88" s="58">
        <v>0</v>
      </c>
      <c r="E88" s="62">
        <v>2</v>
      </c>
      <c r="F88" s="49">
        <v>0</v>
      </c>
      <c r="G88" s="40"/>
    </row>
    <row r="89" spans="1:7" x14ac:dyDescent="0.2">
      <c r="A89" s="50" t="s">
        <v>7</v>
      </c>
      <c r="B89" s="61" t="s">
        <v>17</v>
      </c>
      <c r="C89" s="58" t="s">
        <v>40</v>
      </c>
      <c r="D89" s="58">
        <v>0</v>
      </c>
      <c r="E89" s="62">
        <v>4</v>
      </c>
      <c r="F89" s="49">
        <v>0</v>
      </c>
      <c r="G89" s="40" t="s">
        <v>83</v>
      </c>
    </row>
    <row r="90" spans="1:7" x14ac:dyDescent="0.2">
      <c r="A90" s="40" t="s">
        <v>8</v>
      </c>
      <c r="B90" s="61" t="s">
        <v>19</v>
      </c>
      <c r="C90" s="58" t="s">
        <v>40</v>
      </c>
      <c r="D90" s="58">
        <v>0</v>
      </c>
      <c r="E90" s="62">
        <v>2</v>
      </c>
      <c r="F90" s="49">
        <v>0</v>
      </c>
      <c r="G90" s="40" t="s">
        <v>83</v>
      </c>
    </row>
    <row r="91" spans="1:7" x14ac:dyDescent="0.2">
      <c r="A91" s="50" t="s">
        <v>15</v>
      </c>
      <c r="B91" s="61" t="s">
        <v>13</v>
      </c>
      <c r="C91" s="58" t="s">
        <v>40</v>
      </c>
      <c r="D91" s="58">
        <v>0</v>
      </c>
      <c r="E91" s="62">
        <v>4</v>
      </c>
      <c r="F91" s="49">
        <v>0</v>
      </c>
      <c r="G91" s="40" t="s">
        <v>83</v>
      </c>
    </row>
    <row r="92" spans="1:7" x14ac:dyDescent="0.2">
      <c r="A92" s="40" t="s">
        <v>12</v>
      </c>
      <c r="B92" s="61" t="s">
        <v>143</v>
      </c>
      <c r="C92" s="59" t="s">
        <v>40</v>
      </c>
      <c r="D92" s="58">
        <v>0</v>
      </c>
      <c r="E92" s="62">
        <v>5</v>
      </c>
      <c r="F92" s="49">
        <v>0</v>
      </c>
      <c r="G92" s="40" t="s">
        <v>83</v>
      </c>
    </row>
    <row r="93" spans="1:7" x14ac:dyDescent="0.2">
      <c r="A93" s="40" t="s">
        <v>46</v>
      </c>
      <c r="B93" s="61" t="s">
        <v>144</v>
      </c>
      <c r="C93" s="59" t="s">
        <v>40</v>
      </c>
      <c r="D93" s="58">
        <v>0</v>
      </c>
      <c r="E93" s="62">
        <v>4</v>
      </c>
      <c r="F93" s="49">
        <v>0</v>
      </c>
      <c r="G93" s="40" t="s">
        <v>83</v>
      </c>
    </row>
    <row r="94" spans="1:7" x14ac:dyDescent="0.2">
      <c r="A94" s="40" t="s">
        <v>6</v>
      </c>
      <c r="B94" s="61" t="s">
        <v>14</v>
      </c>
      <c r="C94" s="58" t="s">
        <v>40</v>
      </c>
      <c r="D94" s="58">
        <v>0</v>
      </c>
      <c r="E94" s="62">
        <v>1</v>
      </c>
      <c r="F94" s="49">
        <v>0</v>
      </c>
      <c r="G94" s="40"/>
    </row>
    <row r="95" spans="1:7" x14ac:dyDescent="0.2">
      <c r="A95" s="40" t="s">
        <v>11</v>
      </c>
      <c r="B95" s="61" t="s">
        <v>20</v>
      </c>
      <c r="C95" s="58" t="s">
        <v>40</v>
      </c>
      <c r="D95" s="58">
        <v>0</v>
      </c>
      <c r="E95" s="62">
        <v>1</v>
      </c>
      <c r="F95" s="49">
        <v>0</v>
      </c>
      <c r="G95" s="40"/>
    </row>
    <row r="96" spans="1:7" x14ac:dyDescent="0.2">
      <c r="A96" s="40" t="s">
        <v>9</v>
      </c>
      <c r="B96" s="61" t="s">
        <v>16</v>
      </c>
      <c r="C96" s="58" t="s">
        <v>40</v>
      </c>
      <c r="D96" s="58">
        <v>0</v>
      </c>
      <c r="E96" s="62">
        <v>1</v>
      </c>
      <c r="F96" s="49">
        <v>0</v>
      </c>
      <c r="G96" s="40"/>
    </row>
    <row r="97" spans="1:7" x14ac:dyDescent="0.2">
      <c r="A97" s="40" t="s">
        <v>26</v>
      </c>
      <c r="B97" s="61" t="s">
        <v>38</v>
      </c>
      <c r="C97" s="58" t="s">
        <v>40</v>
      </c>
      <c r="D97" s="58">
        <v>0</v>
      </c>
      <c r="E97" s="62">
        <v>5</v>
      </c>
      <c r="F97" s="49">
        <v>0</v>
      </c>
      <c r="G97" s="40" t="s">
        <v>83</v>
      </c>
    </row>
    <row r="98" spans="1:7" x14ac:dyDescent="0.2">
      <c r="A98" s="40" t="s">
        <v>111</v>
      </c>
      <c r="B98" s="61" t="s">
        <v>37</v>
      </c>
      <c r="C98" s="58" t="s">
        <v>40</v>
      </c>
      <c r="D98" s="58">
        <v>0</v>
      </c>
      <c r="E98" s="62">
        <v>3</v>
      </c>
      <c r="F98" s="49">
        <v>0</v>
      </c>
      <c r="G98" s="40" t="s">
        <v>83</v>
      </c>
    </row>
    <row r="99" spans="1:7" ht="13.5" customHeight="1" x14ac:dyDescent="0.2">
      <c r="A99" s="40" t="s">
        <v>110</v>
      </c>
      <c r="B99" s="61" t="s">
        <v>19</v>
      </c>
      <c r="C99" s="58" t="s">
        <v>40</v>
      </c>
      <c r="D99" s="58">
        <v>0</v>
      </c>
      <c r="E99" s="62">
        <v>2</v>
      </c>
      <c r="F99" s="49">
        <v>0</v>
      </c>
      <c r="G99" s="40"/>
    </row>
    <row r="100" spans="1:7" ht="15" thickBot="1" x14ac:dyDescent="0.25">
      <c r="A100" s="36"/>
      <c r="B100" s="38"/>
      <c r="C100" s="38"/>
      <c r="D100" s="38"/>
      <c r="E100" s="37"/>
      <c r="F100" s="39"/>
    </row>
    <row r="101" spans="1:7" ht="15.75" thickBot="1" x14ac:dyDescent="0.3">
      <c r="A101" s="17" t="s">
        <v>44</v>
      </c>
      <c r="B101" s="19"/>
      <c r="C101" s="19"/>
      <c r="D101" s="19"/>
      <c r="E101" s="18"/>
      <c r="F101" s="20">
        <f>SUM(F3:F99)</f>
        <v>0</v>
      </c>
    </row>
    <row r="103" spans="1:7" ht="14.25" x14ac:dyDescent="0.2">
      <c r="A103" s="3" t="s">
        <v>43</v>
      </c>
    </row>
    <row r="104" spans="1:7" x14ac:dyDescent="0.2">
      <c r="A104" s="23" t="s">
        <v>85</v>
      </c>
    </row>
    <row r="105" spans="1:7" x14ac:dyDescent="0.2">
      <c r="A105" s="2" t="s">
        <v>87</v>
      </c>
    </row>
    <row r="107" spans="1:7" x14ac:dyDescent="0.2">
      <c r="B107" s="34"/>
    </row>
    <row r="108" spans="1:7" x14ac:dyDescent="0.2">
      <c r="A108" s="2"/>
    </row>
    <row r="109" spans="1:7" ht="15.75" x14ac:dyDescent="0.25">
      <c r="A109" s="35"/>
      <c r="B109" s="2"/>
    </row>
    <row r="110" spans="1:7" ht="15.75" x14ac:dyDescent="0.25">
      <c r="A110" s="33"/>
      <c r="B110" s="2"/>
      <c r="C110" s="33"/>
    </row>
    <row r="111" spans="1:7" ht="15.75" x14ac:dyDescent="0.25">
      <c r="A111" s="33"/>
      <c r="B111" s="2"/>
      <c r="C111" s="33"/>
    </row>
    <row r="112" spans="1:7" ht="15.75" x14ac:dyDescent="0.25">
      <c r="A112" s="33"/>
      <c r="B112" s="2"/>
      <c r="C112" s="33"/>
    </row>
    <row r="113" spans="1:3" ht="15.75" x14ac:dyDescent="0.25">
      <c r="A113" s="33"/>
      <c r="B113" s="2"/>
      <c r="C113" s="33"/>
    </row>
  </sheetData>
  <phoneticPr fontId="3" type="noConversion"/>
  <pageMargins left="0.39370078740157483" right="0.20078740157480315" top="0.39370078740157483" bottom="0.39370078740157483" header="0.19685039370078741" footer="0.19685039370078741"/>
  <pageSetup paperSize="9" orientation="landscape" r:id="rId1"/>
  <headerFooter alignWithMargins="0">
    <oddHeader>&amp;L „Dodávka tonerů a válců pro MěÚ Boskovice v roce 2013“                                                          &amp;RPříloha č.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="110" zoomScaleNormal="110" workbookViewId="0">
      <selection activeCell="C28" sqref="C28"/>
    </sheetView>
  </sheetViews>
  <sheetFormatPr defaultRowHeight="12.75" x14ac:dyDescent="0.2"/>
  <cols>
    <col min="1" max="1" width="33.28515625" customWidth="1"/>
    <col min="2" max="2" width="7" style="1" bestFit="1" customWidth="1"/>
    <col min="3" max="3" width="28.5703125" bestFit="1" customWidth="1"/>
    <col min="4" max="4" width="32.85546875" customWidth="1"/>
    <col min="5" max="5" width="12.85546875" bestFit="1" customWidth="1"/>
    <col min="6" max="6" width="16.85546875" bestFit="1" customWidth="1"/>
  </cols>
  <sheetData>
    <row r="1" spans="1:12" ht="13.5" thickBot="1" x14ac:dyDescent="0.25">
      <c r="A1" t="s">
        <v>70</v>
      </c>
      <c r="B1" s="77" t="s">
        <v>68</v>
      </c>
      <c r="C1" s="77"/>
    </row>
    <row r="2" spans="1:12" ht="45.75" thickBot="1" x14ac:dyDescent="0.3">
      <c r="A2" s="8" t="s">
        <v>27</v>
      </c>
      <c r="B2" s="9" t="s">
        <v>62</v>
      </c>
      <c r="C2" s="9" t="s">
        <v>0</v>
      </c>
      <c r="D2" s="9" t="s">
        <v>25</v>
      </c>
      <c r="E2" s="21" t="s">
        <v>41</v>
      </c>
      <c r="F2" s="22" t="s">
        <v>42</v>
      </c>
    </row>
    <row r="3" spans="1:12" ht="14.25" x14ac:dyDescent="0.2">
      <c r="A3" s="43">
        <v>541964</v>
      </c>
      <c r="B3" s="41">
        <v>3</v>
      </c>
      <c r="C3" s="69" t="s">
        <v>39</v>
      </c>
      <c r="D3" s="65" t="s">
        <v>92</v>
      </c>
      <c r="E3" s="32">
        <v>0</v>
      </c>
      <c r="F3" s="44">
        <f>B3*E3</f>
        <v>0</v>
      </c>
      <c r="G3" s="45"/>
      <c r="H3" s="45"/>
      <c r="I3" s="45"/>
      <c r="J3" s="45"/>
      <c r="K3" s="45"/>
      <c r="L3" s="45"/>
    </row>
    <row r="4" spans="1:12" ht="14.25" x14ac:dyDescent="0.2">
      <c r="A4" s="46">
        <v>541968</v>
      </c>
      <c r="B4" s="42">
        <v>2</v>
      </c>
      <c r="C4" s="70" t="s">
        <v>39</v>
      </c>
      <c r="D4" s="65" t="s">
        <v>93</v>
      </c>
      <c r="E4" s="32">
        <v>0</v>
      </c>
      <c r="F4" s="47">
        <f t="shared" ref="F4:F11" si="0">B4*E4</f>
        <v>0</v>
      </c>
      <c r="G4" s="45"/>
      <c r="H4" s="45"/>
      <c r="I4" s="45"/>
      <c r="J4" s="45"/>
      <c r="K4" s="45"/>
      <c r="L4" s="45"/>
    </row>
    <row r="5" spans="1:12" ht="14.25" x14ac:dyDescent="0.2">
      <c r="A5" s="46">
        <v>541969</v>
      </c>
      <c r="B5" s="42">
        <v>2</v>
      </c>
      <c r="C5" s="70" t="s">
        <v>39</v>
      </c>
      <c r="D5" s="65" t="s">
        <v>94</v>
      </c>
      <c r="E5" s="32">
        <v>0</v>
      </c>
      <c r="F5" s="47">
        <f t="shared" si="0"/>
        <v>0</v>
      </c>
      <c r="G5" s="45"/>
      <c r="H5" s="45"/>
      <c r="I5" s="45"/>
      <c r="J5" s="45"/>
      <c r="K5" s="45"/>
      <c r="L5" s="45"/>
    </row>
    <row r="6" spans="1:12" ht="14.25" x14ac:dyDescent="0.2">
      <c r="A6" s="46">
        <v>541970</v>
      </c>
      <c r="B6" s="42">
        <v>2</v>
      </c>
      <c r="C6" s="70" t="s">
        <v>39</v>
      </c>
      <c r="D6" s="65" t="s">
        <v>95</v>
      </c>
      <c r="E6" s="32">
        <v>0</v>
      </c>
      <c r="F6" s="47">
        <f t="shared" si="0"/>
        <v>0</v>
      </c>
      <c r="G6" s="45"/>
      <c r="H6" s="45"/>
      <c r="I6" s="45"/>
      <c r="J6" s="45"/>
      <c r="K6" s="45"/>
      <c r="L6" s="45"/>
    </row>
    <row r="7" spans="1:12" ht="14.25" x14ac:dyDescent="0.2">
      <c r="A7" s="7" t="s">
        <v>21</v>
      </c>
      <c r="B7" s="4">
        <v>2</v>
      </c>
      <c r="C7" s="71" t="s">
        <v>39</v>
      </c>
      <c r="D7" s="66" t="s">
        <v>21</v>
      </c>
      <c r="E7" s="32">
        <v>0</v>
      </c>
      <c r="F7" s="12">
        <f t="shared" si="0"/>
        <v>0</v>
      </c>
    </row>
    <row r="8" spans="1:12" ht="14.25" x14ac:dyDescent="0.2">
      <c r="A8" s="7" t="s">
        <v>22</v>
      </c>
      <c r="B8" s="4">
        <v>1</v>
      </c>
      <c r="C8" s="71" t="s">
        <v>39</v>
      </c>
      <c r="D8" s="66" t="s">
        <v>22</v>
      </c>
      <c r="E8" s="32">
        <v>0</v>
      </c>
      <c r="F8" s="12">
        <f t="shared" si="0"/>
        <v>0</v>
      </c>
    </row>
    <row r="9" spans="1:12" ht="14.25" x14ac:dyDescent="0.2">
      <c r="A9" s="7" t="s">
        <v>23</v>
      </c>
      <c r="B9" s="4">
        <v>1</v>
      </c>
      <c r="C9" s="71" t="s">
        <v>39</v>
      </c>
      <c r="D9" s="66" t="s">
        <v>23</v>
      </c>
      <c r="E9" s="32">
        <v>0</v>
      </c>
      <c r="F9" s="12">
        <f t="shared" si="0"/>
        <v>0</v>
      </c>
    </row>
    <row r="10" spans="1:12" ht="14.25" x14ac:dyDescent="0.2">
      <c r="A10" s="7" t="s">
        <v>24</v>
      </c>
      <c r="B10" s="4">
        <v>1</v>
      </c>
      <c r="C10" s="71" t="s">
        <v>39</v>
      </c>
      <c r="D10" s="66" t="s">
        <v>24</v>
      </c>
      <c r="E10" s="32">
        <v>0</v>
      </c>
      <c r="F10" s="12">
        <f t="shared" si="0"/>
        <v>0</v>
      </c>
    </row>
    <row r="11" spans="1:12" ht="14.25" x14ac:dyDescent="0.2">
      <c r="A11" s="6" t="s">
        <v>46</v>
      </c>
      <c r="B11" s="4">
        <v>1</v>
      </c>
      <c r="C11" s="71" t="s">
        <v>39</v>
      </c>
      <c r="D11" s="67" t="s">
        <v>46</v>
      </c>
      <c r="E11" s="32">
        <v>0</v>
      </c>
      <c r="F11" s="12">
        <f t="shared" si="0"/>
        <v>0</v>
      </c>
    </row>
    <row r="12" spans="1:12" ht="14.25" x14ac:dyDescent="0.2">
      <c r="A12" s="10" t="s">
        <v>76</v>
      </c>
      <c r="B12" s="5">
        <v>8</v>
      </c>
      <c r="C12" s="71" t="s">
        <v>39</v>
      </c>
      <c r="D12" s="67" t="s">
        <v>77</v>
      </c>
      <c r="E12" s="32">
        <v>0</v>
      </c>
      <c r="F12" s="11">
        <v>0</v>
      </c>
    </row>
    <row r="13" spans="1:12" ht="14.25" x14ac:dyDescent="0.2">
      <c r="A13" s="10" t="s">
        <v>100</v>
      </c>
      <c r="B13" s="5">
        <v>3</v>
      </c>
      <c r="C13" s="71" t="s">
        <v>39</v>
      </c>
      <c r="D13" s="68" t="s">
        <v>88</v>
      </c>
      <c r="E13" s="32">
        <v>0</v>
      </c>
      <c r="F13" s="11">
        <f>B13*E13</f>
        <v>0</v>
      </c>
    </row>
    <row r="14" spans="1:12" ht="14.25" x14ac:dyDescent="0.2">
      <c r="A14" s="6" t="s">
        <v>101</v>
      </c>
      <c r="B14" s="4">
        <v>2</v>
      </c>
      <c r="C14" s="71" t="s">
        <v>39</v>
      </c>
      <c r="D14" s="67" t="s">
        <v>89</v>
      </c>
      <c r="E14" s="32">
        <v>0</v>
      </c>
      <c r="F14" s="12">
        <f t="shared" ref="F14:F20" si="1">B14*E14</f>
        <v>0</v>
      </c>
    </row>
    <row r="15" spans="1:12" ht="14.25" x14ac:dyDescent="0.2">
      <c r="A15" s="6" t="s">
        <v>102</v>
      </c>
      <c r="B15" s="4">
        <v>2</v>
      </c>
      <c r="C15" s="71" t="s">
        <v>39</v>
      </c>
      <c r="D15" s="67" t="s">
        <v>90</v>
      </c>
      <c r="E15" s="32">
        <v>0</v>
      </c>
      <c r="F15" s="12">
        <f t="shared" si="1"/>
        <v>0</v>
      </c>
    </row>
    <row r="16" spans="1:12" ht="14.25" x14ac:dyDescent="0.2">
      <c r="A16" s="6" t="s">
        <v>103</v>
      </c>
      <c r="B16" s="4">
        <v>2</v>
      </c>
      <c r="C16" s="71" t="s">
        <v>39</v>
      </c>
      <c r="D16" s="67" t="s">
        <v>91</v>
      </c>
      <c r="E16" s="32">
        <v>0</v>
      </c>
      <c r="F16" s="12">
        <f t="shared" si="1"/>
        <v>0</v>
      </c>
    </row>
    <row r="17" spans="1:6" ht="14.25" x14ac:dyDescent="0.2">
      <c r="A17" s="64" t="s">
        <v>163</v>
      </c>
      <c r="B17" s="4">
        <v>2</v>
      </c>
      <c r="C17" s="71" t="s">
        <v>39</v>
      </c>
      <c r="D17" s="64" t="s">
        <v>163</v>
      </c>
      <c r="E17" s="32">
        <v>0</v>
      </c>
      <c r="F17" s="12">
        <f t="shared" si="1"/>
        <v>0</v>
      </c>
    </row>
    <row r="18" spans="1:6" ht="14.25" x14ac:dyDescent="0.2">
      <c r="A18" s="64" t="s">
        <v>164</v>
      </c>
      <c r="B18" s="4">
        <v>2</v>
      </c>
      <c r="C18" s="71" t="s">
        <v>39</v>
      </c>
      <c r="D18" s="64" t="s">
        <v>164</v>
      </c>
      <c r="E18" s="32">
        <v>0</v>
      </c>
      <c r="F18" s="12">
        <f t="shared" si="1"/>
        <v>0</v>
      </c>
    </row>
    <row r="19" spans="1:6" ht="14.25" x14ac:dyDescent="0.2">
      <c r="A19" s="64" t="s">
        <v>165</v>
      </c>
      <c r="B19" s="4">
        <v>2</v>
      </c>
      <c r="C19" s="71" t="s">
        <v>39</v>
      </c>
      <c r="D19" s="64" t="s">
        <v>165</v>
      </c>
      <c r="E19" s="32">
        <v>0</v>
      </c>
      <c r="F19" s="12">
        <f t="shared" si="1"/>
        <v>0</v>
      </c>
    </row>
    <row r="20" spans="1:6" ht="14.25" x14ac:dyDescent="0.2">
      <c r="A20" s="64" t="s">
        <v>162</v>
      </c>
      <c r="B20" s="63">
        <v>3</v>
      </c>
      <c r="C20" s="71" t="s">
        <v>39</v>
      </c>
      <c r="D20" s="64" t="s">
        <v>162</v>
      </c>
      <c r="E20" s="32">
        <v>0</v>
      </c>
      <c r="F20" s="12">
        <f t="shared" si="1"/>
        <v>0</v>
      </c>
    </row>
    <row r="21" spans="1:6" ht="14.25" x14ac:dyDescent="0.2">
      <c r="A21" s="13" t="s">
        <v>141</v>
      </c>
      <c r="B21" s="63">
        <v>1</v>
      </c>
      <c r="C21" s="71" t="s">
        <v>39</v>
      </c>
      <c r="D21" s="64" t="s">
        <v>141</v>
      </c>
      <c r="E21" s="32">
        <v>0</v>
      </c>
      <c r="F21" s="12">
        <f t="shared" ref="F21:F22" si="2">B21*E21</f>
        <v>0</v>
      </c>
    </row>
    <row r="22" spans="1:6" ht="14.25" x14ac:dyDescent="0.2">
      <c r="A22" s="13" t="s">
        <v>46</v>
      </c>
      <c r="B22" s="63">
        <v>1</v>
      </c>
      <c r="C22" s="71" t="s">
        <v>39</v>
      </c>
      <c r="D22" s="64" t="s">
        <v>46</v>
      </c>
      <c r="E22" s="32">
        <v>0</v>
      </c>
      <c r="F22" s="12">
        <f t="shared" si="2"/>
        <v>0</v>
      </c>
    </row>
    <row r="23" spans="1:6" ht="15" thickBot="1" x14ac:dyDescent="0.25">
      <c r="A23" s="13"/>
      <c r="B23" s="14"/>
      <c r="C23" s="15"/>
      <c r="D23" s="15"/>
      <c r="E23" s="15"/>
      <c r="F23" s="16"/>
    </row>
    <row r="24" spans="1:6" ht="15.75" thickBot="1" x14ac:dyDescent="0.3">
      <c r="A24" s="17" t="s">
        <v>44</v>
      </c>
      <c r="B24" s="18"/>
      <c r="C24" s="19"/>
      <c r="D24" s="19"/>
      <c r="E24" s="19"/>
      <c r="F24" s="20">
        <f>SUM(F3:F16)</f>
        <v>0</v>
      </c>
    </row>
    <row r="25" spans="1:6" ht="15.75" customHeight="1" x14ac:dyDescent="0.2"/>
    <row r="26" spans="1:6" ht="18.75" customHeight="1" x14ac:dyDescent="0.2">
      <c r="A26" s="3"/>
    </row>
    <row r="27" spans="1:6" x14ac:dyDescent="0.2">
      <c r="A27" s="23" t="s">
        <v>85</v>
      </c>
    </row>
    <row r="29" spans="1:6" ht="14.25" x14ac:dyDescent="0.2">
      <c r="A29" s="3"/>
    </row>
    <row r="30" spans="1:6" x14ac:dyDescent="0.2">
      <c r="A30" s="23"/>
    </row>
    <row r="38" spans="11:11" ht="14.25" x14ac:dyDescent="0.2">
      <c r="K38" s="3"/>
    </row>
    <row r="62" spans="7:7" x14ac:dyDescent="0.2">
      <c r="G62" s="2"/>
    </row>
  </sheetData>
  <mergeCells count="1">
    <mergeCell ref="B1:C1"/>
  </mergeCells>
  <pageMargins left="0.39370078740157483" right="0.20078740157480315" top="0.39370078740157483" bottom="0.39370078740157483" header="0.19685039370078741" footer="0.19685039370078741"/>
  <pageSetup paperSize="9" orientation="landscape" r:id="rId1"/>
  <headerFooter alignWithMargins="0">
    <oddHeader>&amp;L „Dodávka tonerů a válců pro MěÚ Boskovice v roce 2013“                                                          &amp;RPříloha č.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2" sqref="D22"/>
    </sheetView>
  </sheetViews>
  <sheetFormatPr defaultRowHeight="12.75" x14ac:dyDescent="0.2"/>
  <cols>
    <col min="1" max="1" width="19.7109375" customWidth="1"/>
    <col min="3" max="3" width="15.42578125" customWidth="1"/>
    <col min="4" max="4" width="36.5703125" customWidth="1"/>
  </cols>
  <sheetData>
    <row r="1" spans="1:4" ht="18" x14ac:dyDescent="0.25">
      <c r="A1" s="84" t="s">
        <v>63</v>
      </c>
      <c r="B1" s="84"/>
      <c r="C1" s="84"/>
      <c r="D1" s="84"/>
    </row>
    <row r="2" spans="1:4" ht="13.5" thickBot="1" x14ac:dyDescent="0.25"/>
    <row r="3" spans="1:4" ht="14.25" x14ac:dyDescent="0.2">
      <c r="A3" s="24" t="s">
        <v>64</v>
      </c>
      <c r="B3" s="85" t="s">
        <v>166</v>
      </c>
      <c r="C3" s="85"/>
      <c r="D3" s="86"/>
    </row>
    <row r="4" spans="1:4" ht="14.25" x14ac:dyDescent="0.2">
      <c r="A4" s="25"/>
      <c r="B4" s="87"/>
      <c r="C4" s="87"/>
      <c r="D4" s="88"/>
    </row>
    <row r="5" spans="1:4" ht="15" thickBot="1" x14ac:dyDescent="0.25">
      <c r="A5" s="26" t="s">
        <v>71</v>
      </c>
      <c r="B5" s="89" t="s">
        <v>67</v>
      </c>
      <c r="C5" s="89"/>
      <c r="D5" s="90"/>
    </row>
    <row r="7" spans="1:4" ht="13.5" thickBot="1" x14ac:dyDescent="0.25"/>
    <row r="8" spans="1:4" ht="14.25" x14ac:dyDescent="0.2">
      <c r="A8" s="91" t="s">
        <v>67</v>
      </c>
      <c r="B8" s="92"/>
      <c r="C8" s="93"/>
      <c r="D8" s="27">
        <f>'město Boskovice'!F101</f>
        <v>0</v>
      </c>
    </row>
    <row r="9" spans="1:4" ht="14.25" x14ac:dyDescent="0.2">
      <c r="A9" s="94" t="s">
        <v>68</v>
      </c>
      <c r="B9" s="95"/>
      <c r="C9" s="96"/>
      <c r="D9" s="28">
        <f>'Služby Boskovice'!F27</f>
        <v>0</v>
      </c>
    </row>
    <row r="10" spans="1:4" ht="14.25" x14ac:dyDescent="0.2">
      <c r="A10" s="78" t="s">
        <v>65</v>
      </c>
      <c r="B10" s="79"/>
      <c r="C10" s="79"/>
      <c r="D10" s="29">
        <f>SUM(D8:D9)</f>
        <v>0</v>
      </c>
    </row>
    <row r="11" spans="1:4" ht="15" thickBot="1" x14ac:dyDescent="0.25">
      <c r="A11" s="80" t="s">
        <v>69</v>
      </c>
      <c r="B11" s="81"/>
      <c r="C11" s="81"/>
      <c r="D11" s="30">
        <f>D10*0.21</f>
        <v>0</v>
      </c>
    </row>
    <row r="12" spans="1:4" ht="15" thickBot="1" x14ac:dyDescent="0.25">
      <c r="A12" s="82" t="s">
        <v>66</v>
      </c>
      <c r="B12" s="83"/>
      <c r="C12" s="83"/>
      <c r="D12" s="31">
        <f>SUM(D10:D11)</f>
        <v>0</v>
      </c>
    </row>
  </sheetData>
  <mergeCells count="9">
    <mergeCell ref="A10:C10"/>
    <mergeCell ref="A11:C11"/>
    <mergeCell ref="A12:C12"/>
    <mergeCell ref="A1:D1"/>
    <mergeCell ref="B3:D3"/>
    <mergeCell ref="B4:D4"/>
    <mergeCell ref="B5:D5"/>
    <mergeCell ref="A8:C8"/>
    <mergeCell ref="A9:C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město Boskovice</vt:lpstr>
      <vt:lpstr>Služby Boskovice</vt:lpstr>
      <vt:lpstr>Krycí list nabídky</vt:lpstr>
    </vt:vector>
  </TitlesOfParts>
  <Company>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zbynek.hajek@boskovice.cz</dc:creator>
  <cp:lastModifiedBy>Lucie Kolářová</cp:lastModifiedBy>
  <cp:lastPrinted>2017-02-13T07:02:27Z</cp:lastPrinted>
  <dcterms:created xsi:type="dcterms:W3CDTF">2006-10-05T07:06:52Z</dcterms:created>
  <dcterms:modified xsi:type="dcterms:W3CDTF">2018-02-14T15:12:59Z</dcterms:modified>
</cp:coreProperties>
</file>